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cessos\Licitações\2023\Pregão\12-2023 - Tonner\"/>
    </mc:Choice>
  </mc:AlternateContent>
  <xr:revisionPtr revIDLastSave="0" documentId="13_ncr:1_{0F32A2DD-3A28-4CA9-8912-122B5E029079}" xr6:coauthVersionLast="47" xr6:coauthVersionMax="47" xr10:uidLastSave="{00000000-0000-0000-0000-000000000000}"/>
  <bookViews>
    <workbookView xWindow="-108" yWindow="-108" windowWidth="23256" windowHeight="12456" xr2:uid="{50E2C153-17AD-496E-9CB4-0B1D0446F5B3}"/>
  </bookViews>
  <sheets>
    <sheet name="Grupo I e II" sheetId="12" r:id="rId1"/>
    <sheet name="Grupo I" sheetId="10" r:id="rId2"/>
    <sheet name="Grupo II" sheetId="11" r:id="rId3"/>
  </sheets>
  <definedNames>
    <definedName name="_xlnm.Print_Area" localSheetId="1">'Grupo I'!$A$1:$I$48</definedName>
    <definedName name="_xlnm.Print_Area" localSheetId="0">'Grupo I e II'!$A$1:$I$50</definedName>
    <definedName name="_xlnm.Print_Area" localSheetId="2">'Grupo II'!$A$1:$I$38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6" i="12" l="1"/>
  <c r="I35" i="12"/>
  <c r="A35" i="12"/>
  <c r="I34" i="12"/>
  <c r="G46" i="12"/>
  <c r="I33" i="12"/>
  <c r="I32" i="12"/>
  <c r="I31" i="12"/>
  <c r="I30" i="12"/>
  <c r="I29" i="12"/>
  <c r="I28" i="12"/>
  <c r="I27" i="12"/>
  <c r="I26" i="12"/>
  <c r="I25" i="12"/>
  <c r="I24" i="12"/>
  <c r="I23" i="12"/>
  <c r="A23" i="12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I22" i="12"/>
  <c r="G34" i="11"/>
  <c r="I23" i="11"/>
  <c r="A23" i="11"/>
  <c r="I22" i="11"/>
  <c r="I34" i="10"/>
  <c r="A33" i="10"/>
  <c r="A32" i="10"/>
  <c r="A31" i="10"/>
  <c r="A30" i="10"/>
  <c r="A29" i="10"/>
  <c r="A28" i="10"/>
  <c r="A27" i="10"/>
  <c r="A26" i="10"/>
  <c r="A25" i="10"/>
  <c r="A24" i="10"/>
  <c r="A23" i="10"/>
  <c r="I33" i="10"/>
  <c r="I32" i="10"/>
  <c r="I31" i="10"/>
  <c r="I30" i="10"/>
  <c r="I29" i="10"/>
  <c r="I28" i="10"/>
  <c r="I27" i="10"/>
  <c r="I26" i="10"/>
  <c r="I25" i="10"/>
  <c r="I24" i="10"/>
  <c r="I23" i="10"/>
  <c r="I22" i="10"/>
  <c r="D43" i="12" l="1"/>
  <c r="I24" i="11"/>
  <c r="D31" i="11" s="1"/>
  <c r="D41" i="10"/>
  <c r="G44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C4" authorId="0" shapeId="0" xr:uid="{E5EB85A1-D352-47B5-9E19-E13C7833DE36}">
      <text>
        <r>
          <rPr>
            <b/>
            <sz val="9"/>
            <color indexed="81"/>
            <rFont val="Segoe UI"/>
            <family val="2"/>
          </rPr>
          <t>Campos para preenchimento na cor "CINZA".</t>
        </r>
      </text>
    </comment>
    <comment ref="H6" authorId="0" shapeId="0" xr:uid="{B84C92DE-7730-41D3-A65C-6E7C80987626}">
      <text>
        <r>
          <rPr>
            <b/>
            <sz val="9"/>
            <color indexed="81"/>
            <rFont val="Segoe UI"/>
            <family val="2"/>
          </rPr>
          <t>Campo de apenas "um" clique.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I19" authorId="0" shapeId="0" xr:uid="{3583AF1D-D50B-4C58-AE7C-815C36FD0FDF}">
      <text>
        <r>
          <rPr>
            <b/>
            <sz val="9"/>
            <color indexed="81"/>
            <rFont val="Segoe UI"/>
            <family val="2"/>
          </rPr>
          <t xml:space="preserve">Está planilha possui formulas que ajudam no calculo automático de outras células, logo, MODIFICAR APENAS A COLUNA DO </t>
        </r>
        <r>
          <rPr>
            <b/>
            <i/>
            <u/>
            <sz val="9"/>
            <color indexed="81"/>
            <rFont val="Segoe UI"/>
            <family val="2"/>
          </rPr>
          <t>VALOR UNITÁRIO</t>
        </r>
        <r>
          <rPr>
            <b/>
            <sz val="9"/>
            <color indexed="81"/>
            <rFont val="Segoe UI"/>
            <family val="2"/>
          </rPr>
          <t xml:space="preserve">
Observação importante!!
Não serão aceitos valores (unitário, subtotal, total, geral e global) superiores aos definidos no Termo de Referencia.</t>
        </r>
      </text>
    </comment>
    <comment ref="C49" authorId="0" shapeId="0" xr:uid="{1144F462-6791-4EFC-8849-E7441C81B9AB}">
      <text>
        <r>
          <rPr>
            <b/>
            <sz val="9"/>
            <color indexed="81"/>
            <rFont val="Segoe UI"/>
            <family val="2"/>
          </rPr>
          <t>Campos para preenchimento na cor "CINZA".
Por desejo do licitante, pode ser substituido por assinatura digital através de certificado digital no padrão ICP-Brasil, de modo que seja possível consultar a assinatura, conforme Medida Provisória nº 2.200-2, de 24 de agosto de 2001.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C4" authorId="0" shapeId="0" xr:uid="{06A4BB43-EB9A-434E-B4A9-E44A6FD35697}">
      <text>
        <r>
          <rPr>
            <b/>
            <sz val="9"/>
            <color indexed="81"/>
            <rFont val="Segoe UI"/>
            <family val="2"/>
          </rPr>
          <t>Campos para preenchimento na cor "CINZA".</t>
        </r>
      </text>
    </comment>
    <comment ref="H6" authorId="0" shapeId="0" xr:uid="{9A3561BC-B7D7-4F2C-B6EC-1583EF0073E9}">
      <text>
        <r>
          <rPr>
            <b/>
            <sz val="9"/>
            <color indexed="81"/>
            <rFont val="Segoe UI"/>
            <family val="2"/>
          </rPr>
          <t>Campo de apenas "um" clique.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I19" authorId="0" shapeId="0" xr:uid="{601E6A21-B1FC-486B-BAF9-9382C261103C}">
      <text>
        <r>
          <rPr>
            <b/>
            <sz val="9"/>
            <color indexed="81"/>
            <rFont val="Segoe UI"/>
            <family val="2"/>
          </rPr>
          <t xml:space="preserve">Está planilha possui formulas que ajudam no calculo automático de outras células, logo, MODIFICAR APENAS A COLUNA DO </t>
        </r>
        <r>
          <rPr>
            <b/>
            <i/>
            <u/>
            <sz val="9"/>
            <color indexed="81"/>
            <rFont val="Segoe UI"/>
            <family val="2"/>
          </rPr>
          <t>VALOR UNITÁRIO</t>
        </r>
        <r>
          <rPr>
            <b/>
            <sz val="9"/>
            <color indexed="81"/>
            <rFont val="Segoe UI"/>
            <family val="2"/>
          </rPr>
          <t xml:space="preserve">
Observação importante!!
Não serão aceitos valores (unitário, subtotal, total, geral e global) superiores aos definidos no Termo de Referencia.</t>
        </r>
      </text>
    </comment>
    <comment ref="C47" authorId="0" shapeId="0" xr:uid="{B68A3D1B-F410-4B58-AF6E-DAF46D46B6BB}">
      <text>
        <r>
          <rPr>
            <b/>
            <sz val="9"/>
            <color indexed="81"/>
            <rFont val="Segoe UI"/>
            <family val="2"/>
          </rPr>
          <t>Campos para preenchimento na cor "CINZA".
Por desejo do licitante, pode ser substituido por assinatura digital através de certificado digital no padrão ICP-Brasil, de modo que seja possível consultar a assinatura, conforme Medida Provisória nº 2.200-2, de 24 de agosto de 2001.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C4" authorId="0" shapeId="0" xr:uid="{1F4ABBBC-9784-4632-AF76-F0A7173CCC14}">
      <text>
        <r>
          <rPr>
            <b/>
            <sz val="9"/>
            <color indexed="81"/>
            <rFont val="Segoe UI"/>
            <family val="2"/>
          </rPr>
          <t>Campos para preenchimento na cor "CINZA".</t>
        </r>
      </text>
    </comment>
    <comment ref="H6" authorId="0" shapeId="0" xr:uid="{6ABCC7CE-FE97-4380-BFAD-AEF942974D2C}">
      <text>
        <r>
          <rPr>
            <b/>
            <sz val="9"/>
            <color indexed="81"/>
            <rFont val="Segoe UI"/>
            <family val="2"/>
          </rPr>
          <t>Campo de apenas "um" clique.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I19" authorId="0" shapeId="0" xr:uid="{AC92F643-64BA-4108-BDC9-2D778C4E0DD4}">
      <text>
        <r>
          <rPr>
            <b/>
            <sz val="9"/>
            <color indexed="81"/>
            <rFont val="Segoe UI"/>
            <family val="2"/>
          </rPr>
          <t xml:space="preserve">Está planilha possui formulas que ajudam no calculo automático de outras células, logo, MODIFICAR APENAS A COLUNA DO </t>
        </r>
        <r>
          <rPr>
            <b/>
            <i/>
            <u/>
            <sz val="9"/>
            <color indexed="81"/>
            <rFont val="Segoe UI"/>
            <family val="2"/>
          </rPr>
          <t>VALOR UNITÁRIO</t>
        </r>
        <r>
          <rPr>
            <b/>
            <sz val="9"/>
            <color indexed="81"/>
            <rFont val="Segoe UI"/>
            <family val="2"/>
          </rPr>
          <t xml:space="preserve">
Observação importante!!
Não serão aceitos valores (unitário, subtotal, total, geral e global) superiores aos definidos no Termo de Referencia.</t>
        </r>
      </text>
    </comment>
    <comment ref="C37" authorId="0" shapeId="0" xr:uid="{093C5590-457C-498C-91B1-C53CB863A6F0}">
      <text>
        <r>
          <rPr>
            <b/>
            <sz val="9"/>
            <color indexed="81"/>
            <rFont val="Segoe UI"/>
            <family val="2"/>
          </rPr>
          <t>Campos para preenchimento na cor "CINZA".
Por desejo do licitante, pode ser substituido por assinatura digital através de certificado digital no padrão ICP-Brasil, de modo que seja possível consultar a assinatura, conforme Medida Provisória nº 2.200-2, de 24 de agosto de 2001.</t>
        </r>
      </text>
    </comment>
  </commentList>
</comments>
</file>

<file path=xl/sharedStrings.xml><?xml version="1.0" encoding="utf-8"?>
<sst xmlns="http://schemas.openxmlformats.org/spreadsheetml/2006/main" count="182" uniqueCount="57">
  <si>
    <t>Item</t>
  </si>
  <si>
    <t>Responsavel Legal</t>
  </si>
  <si>
    <t>(Nome de Responsavel Legal)</t>
  </si>
  <si>
    <t>ASSINATURA:</t>
  </si>
  <si>
    <t>(___________________________________________)</t>
  </si>
  <si>
    <t>VALOR GLOBAL DA PROPOSTA:</t>
  </si>
  <si>
    <t>• Declaramos conhecer e nos submetemos integralmente a todas as cláusulas e condições do presente Edital e seus anexos.</t>
  </si>
  <si>
    <t>• Declaramos que os serviços aqui ofertados estão de acordo com as especificações do Termo de Referência da presente licitação.</t>
  </si>
  <si>
    <t>• Nos preços apresentados deverão incluir todos os custos com salários, horas extras, encargos sociais, transportes, uniformes, lucros, encargos fiscais e para-fiscais, despesas diretas e indiretas, bem como aquelas indispensáveis para execução do objeto.</t>
  </si>
  <si>
    <t>• Validade da Proposta: ___ (_______) dias, observado o prazo mínimo de 60 (sessenta) dias.</t>
  </si>
  <si>
    <t>2. PLANILHA DE PREÇOS</t>
  </si>
  <si>
    <t>1. OBJETO</t>
  </si>
  <si>
    <t>Tipo de Conta:</t>
  </si>
  <si>
    <t>Conta Bancária:</t>
  </si>
  <si>
    <t>Nº da agência bancária:</t>
  </si>
  <si>
    <t>Nome do Favorecido:</t>
  </si>
  <si>
    <t>Banco:</t>
  </si>
  <si>
    <t>Fax:</t>
  </si>
  <si>
    <t>Telefone:</t>
  </si>
  <si>
    <t>E-mail:</t>
  </si>
  <si>
    <t>CEP:</t>
  </si>
  <si>
    <t>Cidade:</t>
  </si>
  <si>
    <t>Bairro:</t>
  </si>
  <si>
    <t>Endereço:</t>
  </si>
  <si>
    <t>Optante pelo Simples:</t>
  </si>
  <si>
    <t>CNPJ:</t>
  </si>
  <si>
    <t>Razão Social:</t>
  </si>
  <si>
    <t>Nome de Fantasia:</t>
  </si>
  <si>
    <t>Licitação:</t>
  </si>
  <si>
    <t>(Local)/(UF)</t>
  </si>
  <si>
    <t>ANEXO II DO EDITAL
MODELO DE PROPOSTA</t>
  </si>
  <si>
    <r>
      <rPr>
        <b/>
        <sz val="10"/>
        <color theme="1"/>
        <rFont val="Arial"/>
        <family val="2"/>
      </rPr>
      <t>2.1.</t>
    </r>
    <r>
      <rPr>
        <sz val="10"/>
        <color theme="1"/>
        <rFont val="Arial"/>
        <family val="2"/>
      </rPr>
      <t xml:space="preserve"> Apresentar planilha descritiva com marca, valores unitários, total, junto com total geral do grupo, conforme descrito no </t>
    </r>
    <r>
      <rPr>
        <b/>
        <sz val="10"/>
        <color theme="1"/>
        <rFont val="Arial"/>
        <family val="2"/>
      </rPr>
      <t>Termo de Referência - Anexo I do Edital</t>
    </r>
    <r>
      <rPr>
        <sz val="10"/>
        <color theme="1"/>
        <rFont val="Arial"/>
        <family val="2"/>
      </rPr>
      <t xml:space="preserve">. </t>
    </r>
  </si>
  <si>
    <t>Descrição</t>
  </si>
  <si>
    <r>
      <t>Valor Global R$ (</t>
    </r>
    <r>
      <rPr>
        <b/>
        <sz val="10"/>
        <color theme="1"/>
        <rFont val="Calibri"/>
        <family val="2"/>
      </rPr>
      <t>∑</t>
    </r>
    <r>
      <rPr>
        <b/>
        <sz val="9.8000000000000007"/>
        <color theme="1"/>
        <rFont val="Arial"/>
        <family val="2"/>
      </rPr>
      <t xml:space="preserve"> das colunas)</t>
    </r>
  </si>
  <si>
    <t>Unidade de Medida</t>
  </si>
  <si>
    <t>Unid.</t>
  </si>
  <si>
    <t>Quantidade Total</t>
  </si>
  <si>
    <t>Valor Unitário - R$</t>
  </si>
  <si>
    <t>Valor Total - R$</t>
  </si>
  <si>
    <t>Grupo I</t>
  </si>
  <si>
    <r>
      <t xml:space="preserve">Toner original ou compatível para impressora HP Laserjet P2015DN, conforme ISO/IEC 19752, primeiro uso, não reciclado, não remanufaturado, não recondicionado, em embalagem lacrada. ref.: HP Q7553A Black.
</t>
    </r>
    <r>
      <rPr>
        <sz val="10"/>
        <color rgb="FFFF0000"/>
        <rFont val="Arial"/>
        <family val="2"/>
      </rPr>
      <t>Pedido mínimo: 05 (cinco) unidades.</t>
    </r>
  </si>
  <si>
    <r>
      <t xml:space="preserve">Toner original ou compatível para impressora HP Laserjet P1606DN, conforme ISO/IEC 19752, primeiro uso, não reciclado, não remanufaturado, não recondicionado, em embalagem lacrada. ref.: HP CE278A Black.
</t>
    </r>
    <r>
      <rPr>
        <sz val="10"/>
        <color rgb="FFFF0000"/>
        <rFont val="Arial"/>
        <family val="2"/>
      </rPr>
      <t>Pedido mínimo: 05 (cinco) unidades.</t>
    </r>
  </si>
  <si>
    <r>
      <t xml:space="preserve">Toner original ou compatível para impressora HP Laserjet M203dw, conforme ISO/IEC 19752, primeiro uso, não reciclado, não remanufaturado, não recondicionado, em embalagem lacrada. ref.: HP CF230A Black.
</t>
    </r>
    <r>
      <rPr>
        <sz val="10"/>
        <color rgb="FFFF0000"/>
        <rFont val="Arial"/>
        <family val="2"/>
      </rPr>
      <t>Pedido mínimo: 05 (cinco) unidades.</t>
    </r>
  </si>
  <si>
    <r>
      <t xml:space="preserve">Toner original ou compatível para impressora Xerox Phaser 3260, conforme ISO/IEC 19752, primeiro uso, não reciclado, não remanufaturado, não recondicionado, em embalagem lacrada. ref.: Xerox 106R02778 Black.
</t>
    </r>
    <r>
      <rPr>
        <sz val="10"/>
        <color rgb="FFFF0000"/>
        <rFont val="Arial"/>
        <family val="2"/>
      </rPr>
      <t>Pedido mínimo: 05 (cinco) unidades.</t>
    </r>
  </si>
  <si>
    <r>
      <t xml:space="preserve">Toner original  ou compatível para impressora Laser Monocromática HP - 4ZB78A, conforme ISO/IEC 19752, primeiro uso, não reciclado, não remanufaturado, não recondicionado, em embalagem lacrada. Ref.: Cartucho de Toner Laser HP 105A Preto; aproximadamente 1.000 páginas.
</t>
    </r>
    <r>
      <rPr>
        <sz val="10"/>
        <color rgb="FFFF0000"/>
        <rFont val="Arial"/>
        <family val="2"/>
      </rPr>
      <t>Pedido mínimo: 10 (dez) unidades.</t>
    </r>
  </si>
  <si>
    <r>
      <t xml:space="preserve">Toner original ou compatível para impressora HP Laserjet 1018 /1020, conforme ISO/IEC 19752, primeiro uso, não reciclado, não remanufaturado, não recondicionado, em embalagem lacrada. ref.: HP Q2612AE Black.
</t>
    </r>
    <r>
      <rPr>
        <sz val="10"/>
        <color rgb="FFFF0000"/>
        <rFont val="Arial"/>
        <family val="2"/>
      </rPr>
      <t>Pedido mínimo: 05 (cinco) unidades.</t>
    </r>
  </si>
  <si>
    <r>
      <t xml:space="preserve">Refil original ou compatível para impressora EPSON L5190, conforme ISO/IEC 19752, primeiro uso, não reciclado, não remanufaturado, não recondicionado, em embalagem lacrada. ref.: EPSON T544320 Magenta C13T00N32A 65ml (Magenta).
</t>
    </r>
    <r>
      <rPr>
        <sz val="10"/>
        <color rgb="FFFF0000"/>
        <rFont val="Arial"/>
        <family val="2"/>
      </rPr>
      <t>Pedido mínimo: 05 (cinco) unidades.</t>
    </r>
  </si>
  <si>
    <r>
      <t xml:space="preserve">Refil original ou compatível para impressora EPSON L5190, conforme ISO/IEC 19752, primeiro uso, não reciclado, não remanufaturado, não recondicionado, em embalagem lacrada. ref.: EPSON T544220 Cyan C13T03N22A 65ml (Cyan).
</t>
    </r>
    <r>
      <rPr>
        <sz val="10"/>
        <color rgb="FFFF0000"/>
        <rFont val="Arial"/>
        <family val="2"/>
      </rPr>
      <t>Pedido mínimo: 05 (cinco) unidades.</t>
    </r>
  </si>
  <si>
    <r>
      <t xml:space="preserve">Refil original ou compatível para impressora EPSON L5190, conforme ISO/IEC 19752, primeiro uso, não reciclado, não remanufaturado, não recondicionado, em embalagem lacrada. ref.: EPSON T544120 Black C13T00N12A 65ml (Black).
</t>
    </r>
    <r>
      <rPr>
        <sz val="10"/>
        <color rgb="FFFF0000"/>
        <rFont val="Arial"/>
        <family val="2"/>
      </rPr>
      <t>Pedido mínimo: 05 (cinco) unidades.</t>
    </r>
  </si>
  <si>
    <r>
      <t xml:space="preserve">Refil original ou compatível para impressora EPSON L5190,  conforme ISO/IEC 19752, primeiro uso, não reciclado, não remanufaturado, não recondicionado, em embalagem lacrada. ref.: EPSON T544420 Yellow C13T03N42A 65ml (Yellow).
</t>
    </r>
    <r>
      <rPr>
        <sz val="10"/>
        <color rgb="FFFF0000"/>
        <rFont val="Arial"/>
        <family val="2"/>
      </rPr>
      <t>Pedido mínimo: 05 (cinco) unidades.</t>
    </r>
  </si>
  <si>
    <r>
      <t xml:space="preserve">Cartucho de tinta original  ou compatível para impressora Jato de Tinta Portátil HP - Portátil - CZ993A, conforme ISO/IEC 19752, primeiro uso, não reciclado, não remanufaturado, não recondicionado, em embalagem lacrada. Ref.: C2P07AL - Cartucho de tinta HP original 62XL tricolor de alto rendimento (415 páginas).
</t>
    </r>
    <r>
      <rPr>
        <sz val="10"/>
        <color rgb="FFFF0000"/>
        <rFont val="Arial"/>
        <family val="2"/>
      </rPr>
      <t>Pedido mínimo: 15 (quinze) unidades.</t>
    </r>
  </si>
  <si>
    <r>
      <t xml:space="preserve">Cartucho de tinta original  ou compatível para impressora Jato de Tinta Portátil HP - Portátil - CZ993A, conforme ISO/IEC 19752, primeiro uso, não reciclado, não remanufaturado, não recondicionado, em embalagem lacrada. Ref.: C2P05AL - Cartucho de tinta HP original 62XL preto de alto rendimento (600 páginas).
</t>
    </r>
    <r>
      <rPr>
        <sz val="10"/>
        <color rgb="FFFF0000"/>
        <rFont val="Arial"/>
        <family val="2"/>
      </rPr>
      <t>Pedido mínimo: 15 (quinze) unidades.</t>
    </r>
  </si>
  <si>
    <r>
      <t xml:space="preserve">Kit Cilindro Fotocondutor compatível para impressora HP LaserJet Pro M203dw.
</t>
    </r>
    <r>
      <rPr>
        <sz val="10"/>
        <color rgb="FFFF0000"/>
        <rFont val="Arial"/>
        <family val="2"/>
      </rPr>
      <t>Pedido mínimo: 03 (três) unidades.</t>
    </r>
  </si>
  <si>
    <r>
      <t xml:space="preserve">Kit Cilindro Fotocondutor compatível para
impressora Samsung Xpress M2825ND.
</t>
    </r>
    <r>
      <rPr>
        <sz val="10"/>
        <color rgb="FFFF0000"/>
        <rFont val="Arial"/>
        <family val="2"/>
      </rPr>
      <t>Pedido mínimo: 03 (três) unidades.</t>
    </r>
  </si>
  <si>
    <t>Fabricante e Modelo</t>
  </si>
  <si>
    <t>Pregão Eletrônico - COREN/AM nº 012/2023</t>
  </si>
  <si>
    <r>
      <rPr>
        <b/>
        <sz val="10"/>
        <color theme="1"/>
        <rFont val="Arial"/>
        <family val="2"/>
      </rPr>
      <t>1.1.</t>
    </r>
    <r>
      <rPr>
        <sz val="10"/>
        <color theme="1"/>
        <rFont val="Arial"/>
        <family val="2"/>
      </rPr>
      <t xml:space="preserve"> Registro de preço para aquisição de toner/refil/cartucho de tinta e cilindros para impressoras para atender 
as necessidades do Conselho Regional de Enfermagem do Amazonas – Coren/AM, conforme condições, quantidades e exigências estabelecidas no Pregão Eletrônico nº 012/2023.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</si>
</sst>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&quot;\ #,##0.00"/>
    <numFmt numFmtId="165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8"/>
      <color rgb="FF000000"/>
      <name val="Segoe UI"/>
      <family val="2"/>
    </font>
    <font>
      <b/>
      <sz val="10"/>
      <color theme="1"/>
      <name val="Calibri"/>
      <family val="2"/>
    </font>
    <font>
      <b/>
      <sz val="9.8000000000000007"/>
      <color theme="1"/>
      <name val="Arial"/>
      <family val="2"/>
    </font>
    <font>
      <b/>
      <i/>
      <u/>
      <sz val="9"/>
      <color indexed="81"/>
      <name val="Segoe UI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4" fillId="3" borderId="3" xfId="0" applyFont="1" applyFill="1" applyBorder="1"/>
    <xf numFmtId="0" fontId="2" fillId="4" borderId="5" xfId="0" applyFont="1" applyFill="1" applyBorder="1"/>
    <xf numFmtId="0" fontId="4" fillId="3" borderId="5" xfId="0" applyFont="1" applyFill="1" applyBorder="1"/>
    <xf numFmtId="0" fontId="2" fillId="4" borderId="2" xfId="0" applyFont="1" applyFill="1" applyBorder="1"/>
    <xf numFmtId="0" fontId="2" fillId="4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4" fontId="3" fillId="2" borderId="1" xfId="0" applyNumberFormat="1" applyFont="1" applyFill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64" fontId="4" fillId="5" borderId="8" xfId="0" applyNumberFormat="1" applyFont="1" applyFill="1" applyBorder="1" applyAlignment="1">
      <alignment horizontal="center" vertical="center" wrapText="1"/>
    </xf>
    <xf numFmtId="3" fontId="4" fillId="5" borderId="1" xfId="0" applyNumberFormat="1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4" fillId="5" borderId="2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0" fillId="0" borderId="1" xfId="0" applyBorder="1"/>
    <xf numFmtId="0" fontId="1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2" fillId="4" borderId="2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4" fillId="3" borderId="5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769620</xdr:colOff>
          <xdr:row>5</xdr:row>
          <xdr:rowOff>15240</xdr:rowOff>
        </xdr:from>
        <xdr:to>
          <xdr:col>7</xdr:col>
          <xdr:colOff>944880</xdr:colOff>
          <xdr:row>6</xdr:row>
          <xdr:rowOff>15240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952500</xdr:colOff>
          <xdr:row>5</xdr:row>
          <xdr:rowOff>15240</xdr:rowOff>
        </xdr:from>
        <xdr:to>
          <xdr:col>8</xdr:col>
          <xdr:colOff>929640</xdr:colOff>
          <xdr:row>6</xdr:row>
          <xdr:rowOff>15240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769620</xdr:colOff>
          <xdr:row>5</xdr:row>
          <xdr:rowOff>15240</xdr:rowOff>
        </xdr:from>
        <xdr:to>
          <xdr:col>7</xdr:col>
          <xdr:colOff>937260</xdr:colOff>
          <xdr:row>6</xdr:row>
          <xdr:rowOff>15240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1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952500</xdr:colOff>
          <xdr:row>5</xdr:row>
          <xdr:rowOff>15240</xdr:rowOff>
        </xdr:from>
        <xdr:to>
          <xdr:col>8</xdr:col>
          <xdr:colOff>929640</xdr:colOff>
          <xdr:row>6</xdr:row>
          <xdr:rowOff>15240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1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769620</xdr:colOff>
          <xdr:row>5</xdr:row>
          <xdr:rowOff>15240</xdr:rowOff>
        </xdr:from>
        <xdr:to>
          <xdr:col>7</xdr:col>
          <xdr:colOff>944880</xdr:colOff>
          <xdr:row>6</xdr:row>
          <xdr:rowOff>15240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2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952500</xdr:colOff>
          <xdr:row>5</xdr:row>
          <xdr:rowOff>15240</xdr:rowOff>
        </xdr:from>
        <xdr:to>
          <xdr:col>8</xdr:col>
          <xdr:colOff>929640</xdr:colOff>
          <xdr:row>6</xdr:row>
          <xdr:rowOff>15240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2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986CB-2FE1-4561-97B5-2639BD168BE3}">
  <sheetPr>
    <pageSetUpPr fitToPage="1"/>
  </sheetPr>
  <dimension ref="A1:I50"/>
  <sheetViews>
    <sheetView tabSelected="1" view="pageBreakPreview" topLeftCell="A10" zoomScaleNormal="100" zoomScaleSheetLayoutView="100" workbookViewId="0">
      <selection activeCell="A15" sqref="A15:I15"/>
    </sheetView>
  </sheetViews>
  <sheetFormatPr defaultRowHeight="14.4" x14ac:dyDescent="0.3"/>
  <cols>
    <col min="1" max="1" width="6.33203125" customWidth="1"/>
    <col min="2" max="2" width="10.6640625" customWidth="1"/>
    <col min="3" max="3" width="11.44140625" customWidth="1"/>
    <col min="4" max="4" width="11.5546875" customWidth="1"/>
    <col min="5" max="5" width="12.77734375" customWidth="1"/>
    <col min="6" max="6" width="7.109375" customWidth="1"/>
    <col min="7" max="7" width="11" customWidth="1"/>
    <col min="8" max="9" width="13.77734375" customWidth="1"/>
  </cols>
  <sheetData>
    <row r="1" spans="1:9" x14ac:dyDescent="0.3">
      <c r="A1" s="49" t="s">
        <v>30</v>
      </c>
      <c r="B1" s="19"/>
      <c r="C1" s="19"/>
      <c r="D1" s="19"/>
      <c r="E1" s="19"/>
      <c r="F1" s="19"/>
      <c r="G1" s="19"/>
      <c r="H1" s="19"/>
      <c r="I1" s="19"/>
    </row>
    <row r="2" spans="1:9" x14ac:dyDescent="0.3">
      <c r="A2" s="50"/>
      <c r="B2" s="50"/>
      <c r="C2" s="50"/>
      <c r="D2" s="50"/>
      <c r="E2" s="50"/>
      <c r="F2" s="50"/>
      <c r="G2" s="50"/>
      <c r="H2" s="50"/>
      <c r="I2" s="50"/>
    </row>
    <row r="3" spans="1:9" x14ac:dyDescent="0.3">
      <c r="A3" s="37" t="s">
        <v>28</v>
      </c>
      <c r="B3" s="38"/>
      <c r="C3" s="51" t="s">
        <v>55</v>
      </c>
      <c r="D3" s="51"/>
      <c r="E3" s="51"/>
      <c r="F3" s="51"/>
      <c r="G3" s="51"/>
      <c r="H3" s="51"/>
      <c r="I3" s="52"/>
    </row>
    <row r="4" spans="1:9" x14ac:dyDescent="0.3">
      <c r="A4" s="53" t="s">
        <v>27</v>
      </c>
      <c r="B4" s="54"/>
      <c r="C4" s="45"/>
      <c r="D4" s="45"/>
      <c r="E4" s="45"/>
      <c r="F4" s="45"/>
      <c r="G4" s="45"/>
      <c r="H4" s="45"/>
      <c r="I4" s="46"/>
    </row>
    <row r="5" spans="1:9" x14ac:dyDescent="0.3">
      <c r="A5" s="37" t="s">
        <v>26</v>
      </c>
      <c r="B5" s="38"/>
      <c r="C5" s="45"/>
      <c r="D5" s="45"/>
      <c r="E5" s="45"/>
      <c r="F5" s="45"/>
      <c r="G5" s="45"/>
      <c r="H5" s="45"/>
      <c r="I5" s="46"/>
    </row>
    <row r="6" spans="1:9" x14ac:dyDescent="0.3">
      <c r="A6" s="8" t="s">
        <v>25</v>
      </c>
      <c r="B6" s="44"/>
      <c r="C6" s="44"/>
      <c r="D6" s="44"/>
      <c r="E6" s="44"/>
      <c r="F6" s="39" t="s">
        <v>24</v>
      </c>
      <c r="G6" s="39"/>
      <c r="H6" s="47"/>
      <c r="I6" s="48"/>
    </row>
    <row r="7" spans="1:9" x14ac:dyDescent="0.3">
      <c r="A7" s="37" t="s">
        <v>23</v>
      </c>
      <c r="B7" s="38"/>
      <c r="C7" s="45"/>
      <c r="D7" s="45"/>
      <c r="E7" s="45"/>
      <c r="F7" s="45"/>
      <c r="G7" s="45"/>
      <c r="H7" s="45"/>
      <c r="I7" s="46"/>
    </row>
    <row r="8" spans="1:9" x14ac:dyDescent="0.3">
      <c r="A8" s="8" t="s">
        <v>22</v>
      </c>
      <c r="B8" s="44"/>
      <c r="C8" s="44"/>
      <c r="D8" s="44"/>
      <c r="E8" s="44"/>
      <c r="F8" s="9" t="s">
        <v>21</v>
      </c>
      <c r="G8" s="45"/>
      <c r="H8" s="45"/>
      <c r="I8" s="46"/>
    </row>
    <row r="9" spans="1:9" x14ac:dyDescent="0.3">
      <c r="A9" s="10" t="s">
        <v>20</v>
      </c>
      <c r="B9" s="44"/>
      <c r="C9" s="44"/>
      <c r="D9" s="44"/>
      <c r="E9" s="44"/>
      <c r="F9" s="9" t="s">
        <v>19</v>
      </c>
      <c r="G9" s="45"/>
      <c r="H9" s="45"/>
      <c r="I9" s="46"/>
    </row>
    <row r="10" spans="1:9" x14ac:dyDescent="0.3">
      <c r="A10" s="37" t="s">
        <v>18</v>
      </c>
      <c r="B10" s="38"/>
      <c r="C10" s="45"/>
      <c r="D10" s="45"/>
      <c r="E10" s="45"/>
      <c r="F10" s="9" t="s">
        <v>17</v>
      </c>
      <c r="G10" s="45"/>
      <c r="H10" s="45"/>
      <c r="I10" s="46"/>
    </row>
    <row r="11" spans="1:9" x14ac:dyDescent="0.3">
      <c r="A11" s="8" t="s">
        <v>16</v>
      </c>
      <c r="B11" s="44"/>
      <c r="C11" s="44"/>
      <c r="D11" s="44"/>
      <c r="E11" s="6" t="s">
        <v>15</v>
      </c>
      <c r="F11" s="6"/>
      <c r="G11" s="45"/>
      <c r="H11" s="45"/>
      <c r="I11" s="46"/>
    </row>
    <row r="12" spans="1:9" x14ac:dyDescent="0.3">
      <c r="A12" s="37" t="s">
        <v>14</v>
      </c>
      <c r="B12" s="38"/>
      <c r="C12" s="38"/>
      <c r="D12" s="7"/>
      <c r="E12" s="39" t="s">
        <v>13</v>
      </c>
      <c r="F12" s="39"/>
      <c r="G12" s="7"/>
      <c r="H12" s="6" t="s">
        <v>12</v>
      </c>
      <c r="I12" s="5"/>
    </row>
    <row r="13" spans="1:9" ht="10.050000000000001" customHeight="1" x14ac:dyDescent="0.3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3">
      <c r="A14" s="40" t="s">
        <v>11</v>
      </c>
      <c r="B14" s="40"/>
      <c r="C14" s="40"/>
      <c r="D14" s="40"/>
      <c r="E14" s="40"/>
      <c r="F14" s="40"/>
      <c r="G14" s="40"/>
      <c r="H14" s="40"/>
      <c r="I14" s="40"/>
    </row>
    <row r="15" spans="1:9" ht="46.05" customHeight="1" x14ac:dyDescent="0.3">
      <c r="A15" s="31" t="s">
        <v>56</v>
      </c>
      <c r="B15" s="31"/>
      <c r="C15" s="31"/>
      <c r="D15" s="31"/>
      <c r="E15" s="31"/>
      <c r="F15" s="31"/>
      <c r="G15" s="31"/>
      <c r="H15" s="31"/>
      <c r="I15" s="31"/>
    </row>
    <row r="16" spans="1:9" ht="10.050000000000001" customHeight="1" x14ac:dyDescent="0.3">
      <c r="A16" s="4"/>
      <c r="B16" s="4"/>
      <c r="C16" s="4"/>
      <c r="D16" s="4"/>
      <c r="E16" s="4"/>
      <c r="F16" s="4"/>
      <c r="G16" s="4"/>
      <c r="H16" s="4"/>
      <c r="I16" s="4"/>
    </row>
    <row r="17" spans="1:9" ht="15" customHeight="1" x14ac:dyDescent="0.3">
      <c r="A17" s="41" t="s">
        <v>10</v>
      </c>
      <c r="B17" s="41"/>
      <c r="C17" s="41"/>
      <c r="D17" s="41"/>
      <c r="E17" s="41"/>
      <c r="F17" s="41"/>
      <c r="G17" s="41"/>
      <c r="H17" s="41"/>
      <c r="I17" s="41"/>
    </row>
    <row r="18" spans="1:9" ht="26.55" customHeight="1" x14ac:dyDescent="0.3">
      <c r="A18" s="31" t="s">
        <v>31</v>
      </c>
      <c r="B18" s="31"/>
      <c r="C18" s="31"/>
      <c r="D18" s="31"/>
      <c r="E18" s="31"/>
      <c r="F18" s="31"/>
      <c r="G18" s="31"/>
      <c r="H18" s="31"/>
      <c r="I18" s="31"/>
    </row>
    <row r="19" spans="1:9" ht="6.45" customHeight="1" x14ac:dyDescent="0.3">
      <c r="A19" s="2"/>
      <c r="B19" s="2"/>
      <c r="C19" s="2"/>
      <c r="D19" s="2"/>
      <c r="E19" s="2"/>
      <c r="F19" s="2"/>
      <c r="G19" s="2"/>
      <c r="H19" s="2"/>
      <c r="I19" s="2"/>
    </row>
    <row r="20" spans="1:9" ht="25.05" customHeight="1" x14ac:dyDescent="0.3">
      <c r="A20" s="42" t="s">
        <v>39</v>
      </c>
      <c r="B20" s="42"/>
      <c r="C20" s="42"/>
      <c r="D20" s="42"/>
      <c r="E20" s="42"/>
      <c r="F20" s="42"/>
      <c r="G20" s="42"/>
      <c r="H20" s="42"/>
      <c r="I20" s="42"/>
    </row>
    <row r="21" spans="1:9" ht="52.95" customHeight="1" x14ac:dyDescent="0.3">
      <c r="A21" s="13" t="s">
        <v>0</v>
      </c>
      <c r="B21" s="42" t="s">
        <v>32</v>
      </c>
      <c r="C21" s="42"/>
      <c r="D21" s="14" t="s">
        <v>34</v>
      </c>
      <c r="E21" s="43" t="s">
        <v>54</v>
      </c>
      <c r="F21" s="43"/>
      <c r="G21" s="13" t="s">
        <v>36</v>
      </c>
      <c r="H21" s="13" t="s">
        <v>37</v>
      </c>
      <c r="I21" s="13" t="s">
        <v>38</v>
      </c>
    </row>
    <row r="22" spans="1:9" ht="159" customHeight="1" x14ac:dyDescent="0.3">
      <c r="A22" s="15">
        <v>1</v>
      </c>
      <c r="B22" s="32" t="s">
        <v>40</v>
      </c>
      <c r="C22" s="32"/>
      <c r="D22" s="18" t="s">
        <v>35</v>
      </c>
      <c r="E22" s="24"/>
      <c r="F22" s="24"/>
      <c r="G22" s="17">
        <v>10</v>
      </c>
      <c r="H22" s="12">
        <v>61.61</v>
      </c>
      <c r="I22" s="12">
        <f t="shared" ref="I22:I35" si="0">ROUND(G22*H22,2)</f>
        <v>616.1</v>
      </c>
    </row>
    <row r="23" spans="1:9" ht="159" customHeight="1" x14ac:dyDescent="0.3">
      <c r="A23" s="15">
        <f t="shared" ref="A23:A33" si="1">A22+1</f>
        <v>2</v>
      </c>
      <c r="B23" s="32" t="s">
        <v>41</v>
      </c>
      <c r="C23" s="32"/>
      <c r="D23" s="18" t="s">
        <v>35</v>
      </c>
      <c r="E23" s="24"/>
      <c r="F23" s="24"/>
      <c r="G23" s="17">
        <v>10</v>
      </c>
      <c r="H23" s="12">
        <v>46.61</v>
      </c>
      <c r="I23" s="12">
        <f t="shared" si="0"/>
        <v>466.1</v>
      </c>
    </row>
    <row r="24" spans="1:9" ht="159" customHeight="1" x14ac:dyDescent="0.3">
      <c r="A24" s="15">
        <f t="shared" si="1"/>
        <v>3</v>
      </c>
      <c r="B24" s="32" t="s">
        <v>42</v>
      </c>
      <c r="C24" s="32"/>
      <c r="D24" s="18" t="s">
        <v>35</v>
      </c>
      <c r="E24" s="24"/>
      <c r="F24" s="24"/>
      <c r="G24" s="17">
        <v>15</v>
      </c>
      <c r="H24" s="12">
        <v>77.84</v>
      </c>
      <c r="I24" s="12">
        <f t="shared" si="0"/>
        <v>1167.5999999999999</v>
      </c>
    </row>
    <row r="25" spans="1:9" ht="159.44999999999999" customHeight="1" x14ac:dyDescent="0.3">
      <c r="A25" s="15">
        <f t="shared" si="1"/>
        <v>4</v>
      </c>
      <c r="B25" s="32" t="s">
        <v>43</v>
      </c>
      <c r="C25" s="32"/>
      <c r="D25" s="18" t="s">
        <v>35</v>
      </c>
      <c r="E25" s="24"/>
      <c r="F25" s="24"/>
      <c r="G25" s="17">
        <v>10</v>
      </c>
      <c r="H25" s="12">
        <v>63</v>
      </c>
      <c r="I25" s="12">
        <f t="shared" si="0"/>
        <v>630</v>
      </c>
    </row>
    <row r="26" spans="1:9" ht="210" customHeight="1" x14ac:dyDescent="0.3">
      <c r="A26" s="15">
        <f t="shared" si="1"/>
        <v>5</v>
      </c>
      <c r="B26" s="32" t="s">
        <v>44</v>
      </c>
      <c r="C26" s="32"/>
      <c r="D26" s="18" t="s">
        <v>35</v>
      </c>
      <c r="E26" s="24"/>
      <c r="F26" s="24"/>
      <c r="G26" s="17">
        <v>36</v>
      </c>
      <c r="H26" s="12">
        <v>166</v>
      </c>
      <c r="I26" s="12">
        <f t="shared" si="0"/>
        <v>5976</v>
      </c>
    </row>
    <row r="27" spans="1:9" ht="159" customHeight="1" x14ac:dyDescent="0.3">
      <c r="A27" s="15">
        <f t="shared" si="1"/>
        <v>6</v>
      </c>
      <c r="B27" s="32" t="s">
        <v>45</v>
      </c>
      <c r="C27" s="32"/>
      <c r="D27" s="18" t="s">
        <v>35</v>
      </c>
      <c r="E27" s="24"/>
      <c r="F27" s="24"/>
      <c r="G27" s="17">
        <v>24</v>
      </c>
      <c r="H27" s="12">
        <v>59.74</v>
      </c>
      <c r="I27" s="12">
        <f t="shared" si="0"/>
        <v>1433.76</v>
      </c>
    </row>
    <row r="28" spans="1:9" ht="169.95" customHeight="1" x14ac:dyDescent="0.3">
      <c r="A28" s="15">
        <f t="shared" si="1"/>
        <v>7</v>
      </c>
      <c r="B28" s="32" t="s">
        <v>46</v>
      </c>
      <c r="C28" s="32"/>
      <c r="D28" s="18" t="s">
        <v>35</v>
      </c>
      <c r="E28" s="24"/>
      <c r="F28" s="24"/>
      <c r="G28" s="17">
        <v>15</v>
      </c>
      <c r="H28" s="12">
        <v>68.06</v>
      </c>
      <c r="I28" s="12">
        <f t="shared" si="0"/>
        <v>1020.9</v>
      </c>
    </row>
    <row r="29" spans="1:9" ht="159" customHeight="1" x14ac:dyDescent="0.3">
      <c r="A29" s="15">
        <f t="shared" si="1"/>
        <v>8</v>
      </c>
      <c r="B29" s="32" t="s">
        <v>47</v>
      </c>
      <c r="C29" s="32"/>
      <c r="D29" s="18" t="s">
        <v>35</v>
      </c>
      <c r="E29" s="24"/>
      <c r="F29" s="24"/>
      <c r="G29" s="17">
        <v>15</v>
      </c>
      <c r="H29" s="12">
        <v>59.95</v>
      </c>
      <c r="I29" s="12">
        <f t="shared" si="0"/>
        <v>899.25</v>
      </c>
    </row>
    <row r="30" spans="1:9" ht="159" customHeight="1" x14ac:dyDescent="0.3">
      <c r="A30" s="15">
        <f t="shared" si="1"/>
        <v>9</v>
      </c>
      <c r="B30" s="32" t="s">
        <v>48</v>
      </c>
      <c r="C30" s="32"/>
      <c r="D30" s="18" t="s">
        <v>35</v>
      </c>
      <c r="E30" s="24"/>
      <c r="F30" s="24"/>
      <c r="G30" s="17">
        <v>15</v>
      </c>
      <c r="H30" s="12">
        <v>45.96</v>
      </c>
      <c r="I30" s="12">
        <f t="shared" si="0"/>
        <v>689.4</v>
      </c>
    </row>
    <row r="31" spans="1:9" ht="169.95" customHeight="1" x14ac:dyDescent="0.3">
      <c r="A31" s="15">
        <f t="shared" si="1"/>
        <v>10</v>
      </c>
      <c r="B31" s="32" t="s">
        <v>49</v>
      </c>
      <c r="C31" s="32"/>
      <c r="D31" s="18" t="s">
        <v>35</v>
      </c>
      <c r="E31" s="24"/>
      <c r="F31" s="24"/>
      <c r="G31" s="17">
        <v>15</v>
      </c>
      <c r="H31" s="12">
        <v>40.92</v>
      </c>
      <c r="I31" s="12">
        <f t="shared" si="0"/>
        <v>613.79999999999995</v>
      </c>
    </row>
    <row r="32" spans="1:9" ht="210" customHeight="1" x14ac:dyDescent="0.3">
      <c r="A32" s="15">
        <f t="shared" si="1"/>
        <v>11</v>
      </c>
      <c r="B32" s="32" t="s">
        <v>50</v>
      </c>
      <c r="C32" s="32"/>
      <c r="D32" s="18" t="s">
        <v>35</v>
      </c>
      <c r="E32" s="24"/>
      <c r="F32" s="24"/>
      <c r="G32" s="17">
        <v>60</v>
      </c>
      <c r="H32" s="12">
        <v>329.9</v>
      </c>
      <c r="I32" s="12">
        <f t="shared" si="0"/>
        <v>19794</v>
      </c>
    </row>
    <row r="33" spans="1:9" ht="210" customHeight="1" x14ac:dyDescent="0.3">
      <c r="A33" s="15">
        <f t="shared" si="1"/>
        <v>12</v>
      </c>
      <c r="B33" s="32" t="s">
        <v>51</v>
      </c>
      <c r="C33" s="32"/>
      <c r="D33" s="18" t="s">
        <v>35</v>
      </c>
      <c r="E33" s="24"/>
      <c r="F33" s="24"/>
      <c r="G33" s="17">
        <v>60</v>
      </c>
      <c r="H33" s="12">
        <v>437.95</v>
      </c>
      <c r="I33" s="12">
        <f t="shared" si="0"/>
        <v>26277</v>
      </c>
    </row>
    <row r="34" spans="1:9" ht="89.55" customHeight="1" x14ac:dyDescent="0.3">
      <c r="A34" s="15">
        <v>13</v>
      </c>
      <c r="B34" s="22" t="s">
        <v>52</v>
      </c>
      <c r="C34" s="23"/>
      <c r="D34" s="16" t="s">
        <v>35</v>
      </c>
      <c r="E34" s="24"/>
      <c r="F34" s="24"/>
      <c r="G34" s="17">
        <v>6</v>
      </c>
      <c r="H34" s="12">
        <v>72.28</v>
      </c>
      <c r="I34" s="12">
        <f t="shared" si="0"/>
        <v>433.68</v>
      </c>
    </row>
    <row r="35" spans="1:9" ht="81.45" customHeight="1" x14ac:dyDescent="0.3">
      <c r="A35" s="15">
        <f>A34+1</f>
        <v>14</v>
      </c>
      <c r="B35" s="22" t="s">
        <v>53</v>
      </c>
      <c r="C35" s="23"/>
      <c r="D35" s="16" t="s">
        <v>35</v>
      </c>
      <c r="E35" s="24"/>
      <c r="F35" s="24"/>
      <c r="G35" s="17">
        <v>6</v>
      </c>
      <c r="H35" s="12">
        <v>64.5</v>
      </c>
      <c r="I35" s="12">
        <f t="shared" si="0"/>
        <v>387</v>
      </c>
    </row>
    <row r="36" spans="1:9" ht="15" customHeight="1" x14ac:dyDescent="0.3">
      <c r="A36" s="33" t="s">
        <v>33</v>
      </c>
      <c r="B36" s="34"/>
      <c r="C36" s="34"/>
      <c r="D36" s="34"/>
      <c r="E36" s="34"/>
      <c r="F36" s="34"/>
      <c r="G36" s="34"/>
      <c r="H36" s="35"/>
      <c r="I36" s="11">
        <f>ROUND(SUM(I22:I35),2)</f>
        <v>60404.59</v>
      </c>
    </row>
    <row r="37" spans="1:9" ht="10.050000000000001" customHeight="1" x14ac:dyDescent="0.3">
      <c r="A37" s="1"/>
      <c r="B37" s="1"/>
      <c r="C37" s="1"/>
      <c r="D37" s="1"/>
      <c r="E37" s="1"/>
      <c r="F37" s="1"/>
      <c r="G37" s="1"/>
      <c r="H37" s="1"/>
      <c r="I37" s="1"/>
    </row>
    <row r="38" spans="1:9" ht="19.05" customHeight="1" x14ac:dyDescent="0.3">
      <c r="A38" s="36" t="s">
        <v>9</v>
      </c>
      <c r="B38" s="36"/>
      <c r="C38" s="36"/>
      <c r="D38" s="36"/>
      <c r="E38" s="36"/>
      <c r="F38" s="36"/>
      <c r="G38" s="36"/>
      <c r="H38" s="36"/>
      <c r="I38" s="36"/>
    </row>
    <row r="39" spans="1:9" ht="43.5" customHeight="1" x14ac:dyDescent="0.3">
      <c r="A39" s="31" t="s">
        <v>8</v>
      </c>
      <c r="B39" s="31"/>
      <c r="C39" s="31"/>
      <c r="D39" s="31"/>
      <c r="E39" s="31"/>
      <c r="F39" s="31"/>
      <c r="G39" s="31"/>
      <c r="H39" s="31"/>
      <c r="I39" s="31"/>
    </row>
    <row r="40" spans="1:9" ht="30" customHeight="1" x14ac:dyDescent="0.3">
      <c r="A40" s="31" t="s">
        <v>7</v>
      </c>
      <c r="B40" s="31"/>
      <c r="C40" s="31"/>
      <c r="D40" s="31"/>
      <c r="E40" s="31"/>
      <c r="F40" s="31"/>
      <c r="G40" s="31"/>
      <c r="H40" s="31"/>
      <c r="I40" s="31"/>
    </row>
    <row r="41" spans="1:9" ht="30" customHeight="1" x14ac:dyDescent="0.3">
      <c r="A41" s="25" t="s">
        <v>6</v>
      </c>
      <c r="B41" s="25"/>
      <c r="C41" s="25"/>
      <c r="D41" s="25"/>
      <c r="E41" s="25"/>
      <c r="F41" s="25"/>
      <c r="G41" s="25"/>
      <c r="H41" s="25"/>
      <c r="I41" s="25"/>
    </row>
    <row r="42" spans="1:9" ht="10.050000000000001" customHeight="1" x14ac:dyDescent="0.3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3">
      <c r="A43" s="19" t="s">
        <v>5</v>
      </c>
      <c r="B43" s="19"/>
      <c r="C43" s="19"/>
      <c r="D43" s="26">
        <f>I36</f>
        <v>60404.59</v>
      </c>
      <c r="E43" s="26"/>
      <c r="F43" s="21" t="s">
        <v>4</v>
      </c>
      <c r="G43" s="21"/>
      <c r="H43" s="21"/>
      <c r="I43" s="21"/>
    </row>
    <row r="44" spans="1:9" ht="10.050000000000001" customHeight="1" x14ac:dyDescent="0.3">
      <c r="A44" s="1"/>
      <c r="B44" s="1"/>
      <c r="C44" s="1"/>
      <c r="D44" s="1"/>
      <c r="E44" s="1"/>
      <c r="F44" s="1"/>
      <c r="G44" s="1"/>
      <c r="H44" s="1"/>
      <c r="I44" s="1"/>
    </row>
    <row r="45" spans="1:9" ht="10.050000000000001" customHeight="1" x14ac:dyDescent="0.3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3">
      <c r="A46" s="1"/>
      <c r="B46" s="1"/>
      <c r="C46" s="1"/>
      <c r="D46" s="1"/>
      <c r="E46" s="27" t="s">
        <v>29</v>
      </c>
      <c r="F46" s="28"/>
      <c r="G46" s="29">
        <f ca="1">TODAY()</f>
        <v>45098</v>
      </c>
      <c r="H46" s="29"/>
      <c r="I46" s="30"/>
    </row>
    <row r="47" spans="1:9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3">
      <c r="A48" s="19" t="s">
        <v>3</v>
      </c>
      <c r="B48" s="19"/>
      <c r="C48" s="20"/>
      <c r="D48" s="20"/>
      <c r="E48" s="20"/>
      <c r="F48" s="1"/>
      <c r="G48" s="1"/>
      <c r="H48" s="1"/>
      <c r="I48" s="1"/>
    </row>
    <row r="49" spans="1:9" x14ac:dyDescent="0.3">
      <c r="A49" s="3"/>
      <c r="B49" s="3"/>
      <c r="C49" s="21" t="s">
        <v>2</v>
      </c>
      <c r="D49" s="21"/>
      <c r="E49" s="21"/>
      <c r="F49" s="1"/>
      <c r="G49" s="1"/>
      <c r="H49" s="1"/>
      <c r="I49" s="1"/>
    </row>
    <row r="50" spans="1:9" x14ac:dyDescent="0.3">
      <c r="A50" s="1"/>
      <c r="B50" s="1"/>
      <c r="C50" s="21" t="s">
        <v>1</v>
      </c>
      <c r="D50" s="21"/>
      <c r="E50" s="21"/>
      <c r="F50" s="1"/>
      <c r="G50" s="1"/>
      <c r="H50" s="1"/>
      <c r="I50" s="1"/>
    </row>
  </sheetData>
  <mergeCells count="72">
    <mergeCell ref="A5:B5"/>
    <mergeCell ref="C5:I5"/>
    <mergeCell ref="A1:I2"/>
    <mergeCell ref="A3:B3"/>
    <mergeCell ref="C3:I3"/>
    <mergeCell ref="A4:B4"/>
    <mergeCell ref="C4:I4"/>
    <mergeCell ref="B11:D11"/>
    <mergeCell ref="G11:I11"/>
    <mergeCell ref="B6:E6"/>
    <mergeCell ref="F6:G6"/>
    <mergeCell ref="H6:I6"/>
    <mergeCell ref="A7:B7"/>
    <mergeCell ref="C7:I7"/>
    <mergeCell ref="B8:E8"/>
    <mergeCell ref="G8:I8"/>
    <mergeCell ref="B9:E9"/>
    <mergeCell ref="G9:I9"/>
    <mergeCell ref="A10:B10"/>
    <mergeCell ref="C10:E10"/>
    <mergeCell ref="G10:I10"/>
    <mergeCell ref="B23:C23"/>
    <mergeCell ref="E23:F23"/>
    <mergeCell ref="A12:C12"/>
    <mergeCell ref="E12:F12"/>
    <mergeCell ref="A14:I14"/>
    <mergeCell ref="A15:I15"/>
    <mergeCell ref="A17:I17"/>
    <mergeCell ref="A18:I18"/>
    <mergeCell ref="A20:I20"/>
    <mergeCell ref="B21:C21"/>
    <mergeCell ref="E21:F21"/>
    <mergeCell ref="B22:C22"/>
    <mergeCell ref="E22:F22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A36:H36"/>
    <mergeCell ref="A38:I38"/>
    <mergeCell ref="A39:I39"/>
    <mergeCell ref="A48:B48"/>
    <mergeCell ref="C48:E48"/>
    <mergeCell ref="C49:E49"/>
    <mergeCell ref="C50:E50"/>
    <mergeCell ref="B34:C34"/>
    <mergeCell ref="E34:F34"/>
    <mergeCell ref="B35:C35"/>
    <mergeCell ref="E35:F35"/>
    <mergeCell ref="A41:I41"/>
    <mergeCell ref="A43:C43"/>
    <mergeCell ref="D43:E43"/>
    <mergeCell ref="F43:I43"/>
    <mergeCell ref="E46:F46"/>
    <mergeCell ref="G46:I46"/>
    <mergeCell ref="A40:I40"/>
  </mergeCells>
  <pageMargins left="0.51181102362204722" right="0.51181102362204722" top="0.78740157480314965" bottom="0.78740157480314965" header="0.31496062992125984" footer="0.31496062992125984"/>
  <pageSetup paperSize="9" scale="93" fitToHeight="0" orientation="portrait" r:id="rId1"/>
  <headerFooter>
    <oddFooter>&amp;CPágina &amp;P de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6</xdr:col>
                    <xdr:colOff>769620</xdr:colOff>
                    <xdr:row>5</xdr:row>
                    <xdr:rowOff>15240</xdr:rowOff>
                  </from>
                  <to>
                    <xdr:col>7</xdr:col>
                    <xdr:colOff>944880</xdr:colOff>
                    <xdr:row>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7</xdr:col>
                    <xdr:colOff>952500</xdr:colOff>
                    <xdr:row>5</xdr:row>
                    <xdr:rowOff>15240</xdr:rowOff>
                  </from>
                  <to>
                    <xdr:col>8</xdr:col>
                    <xdr:colOff>929640</xdr:colOff>
                    <xdr:row>6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7823B-CD64-4A38-8747-89F7D6C57B59}">
  <sheetPr>
    <pageSetUpPr fitToPage="1"/>
  </sheetPr>
  <dimension ref="A1:I48"/>
  <sheetViews>
    <sheetView view="pageBreakPreview" topLeftCell="A40" zoomScaleNormal="100" zoomScaleSheetLayoutView="100" workbookViewId="0">
      <selection activeCell="A15" sqref="A15:I15"/>
    </sheetView>
  </sheetViews>
  <sheetFormatPr defaultRowHeight="14.4" x14ac:dyDescent="0.3"/>
  <cols>
    <col min="1" max="1" width="6.33203125" customWidth="1"/>
    <col min="2" max="2" width="10.6640625" customWidth="1"/>
    <col min="3" max="3" width="11.44140625" customWidth="1"/>
    <col min="4" max="4" width="11.5546875" customWidth="1"/>
    <col min="5" max="5" width="12.77734375" customWidth="1"/>
    <col min="6" max="6" width="7.109375" customWidth="1"/>
    <col min="7" max="7" width="11" customWidth="1"/>
    <col min="8" max="9" width="13.77734375" customWidth="1"/>
  </cols>
  <sheetData>
    <row r="1" spans="1:9" x14ac:dyDescent="0.3">
      <c r="A1" s="49" t="s">
        <v>30</v>
      </c>
      <c r="B1" s="19"/>
      <c r="C1" s="19"/>
      <c r="D1" s="19"/>
      <c r="E1" s="19"/>
      <c r="F1" s="19"/>
      <c r="G1" s="19"/>
      <c r="H1" s="19"/>
      <c r="I1" s="19"/>
    </row>
    <row r="2" spans="1:9" x14ac:dyDescent="0.3">
      <c r="A2" s="50"/>
      <c r="B2" s="50"/>
      <c r="C2" s="50"/>
      <c r="D2" s="50"/>
      <c r="E2" s="50"/>
      <c r="F2" s="50"/>
      <c r="G2" s="50"/>
      <c r="H2" s="50"/>
      <c r="I2" s="50"/>
    </row>
    <row r="3" spans="1:9" x14ac:dyDescent="0.3">
      <c r="A3" s="37" t="s">
        <v>28</v>
      </c>
      <c r="B3" s="38"/>
      <c r="C3" s="51" t="s">
        <v>55</v>
      </c>
      <c r="D3" s="51"/>
      <c r="E3" s="51"/>
      <c r="F3" s="51"/>
      <c r="G3" s="51"/>
      <c r="H3" s="51"/>
      <c r="I3" s="52"/>
    </row>
    <row r="4" spans="1:9" x14ac:dyDescent="0.3">
      <c r="A4" s="53" t="s">
        <v>27</v>
      </c>
      <c r="B4" s="54"/>
      <c r="C4" s="45"/>
      <c r="D4" s="45"/>
      <c r="E4" s="45"/>
      <c r="F4" s="45"/>
      <c r="G4" s="45"/>
      <c r="H4" s="45"/>
      <c r="I4" s="46"/>
    </row>
    <row r="5" spans="1:9" x14ac:dyDescent="0.3">
      <c r="A5" s="37" t="s">
        <v>26</v>
      </c>
      <c r="B5" s="38"/>
      <c r="C5" s="45"/>
      <c r="D5" s="45"/>
      <c r="E5" s="45"/>
      <c r="F5" s="45"/>
      <c r="G5" s="45"/>
      <c r="H5" s="45"/>
      <c r="I5" s="46"/>
    </row>
    <row r="6" spans="1:9" x14ac:dyDescent="0.3">
      <c r="A6" s="8" t="s">
        <v>25</v>
      </c>
      <c r="B6" s="44"/>
      <c r="C6" s="44"/>
      <c r="D6" s="44"/>
      <c r="E6" s="44"/>
      <c r="F6" s="39" t="s">
        <v>24</v>
      </c>
      <c r="G6" s="39"/>
      <c r="H6" s="47"/>
      <c r="I6" s="48"/>
    </row>
    <row r="7" spans="1:9" x14ac:dyDescent="0.3">
      <c r="A7" s="37" t="s">
        <v>23</v>
      </c>
      <c r="B7" s="38"/>
      <c r="C7" s="45"/>
      <c r="D7" s="45"/>
      <c r="E7" s="45"/>
      <c r="F7" s="45"/>
      <c r="G7" s="45"/>
      <c r="H7" s="45"/>
      <c r="I7" s="46"/>
    </row>
    <row r="8" spans="1:9" x14ac:dyDescent="0.3">
      <c r="A8" s="8" t="s">
        <v>22</v>
      </c>
      <c r="B8" s="44"/>
      <c r="C8" s="44"/>
      <c r="D8" s="44"/>
      <c r="E8" s="44"/>
      <c r="F8" s="9" t="s">
        <v>21</v>
      </c>
      <c r="G8" s="45"/>
      <c r="H8" s="45"/>
      <c r="I8" s="46"/>
    </row>
    <row r="9" spans="1:9" x14ac:dyDescent="0.3">
      <c r="A9" s="10" t="s">
        <v>20</v>
      </c>
      <c r="B9" s="44"/>
      <c r="C9" s="44"/>
      <c r="D9" s="44"/>
      <c r="E9" s="44"/>
      <c r="F9" s="9" t="s">
        <v>19</v>
      </c>
      <c r="G9" s="45"/>
      <c r="H9" s="45"/>
      <c r="I9" s="46"/>
    </row>
    <row r="10" spans="1:9" x14ac:dyDescent="0.3">
      <c r="A10" s="37" t="s">
        <v>18</v>
      </c>
      <c r="B10" s="38"/>
      <c r="C10" s="45"/>
      <c r="D10" s="45"/>
      <c r="E10" s="45"/>
      <c r="F10" s="9" t="s">
        <v>17</v>
      </c>
      <c r="G10" s="45"/>
      <c r="H10" s="45"/>
      <c r="I10" s="46"/>
    </row>
    <row r="11" spans="1:9" x14ac:dyDescent="0.3">
      <c r="A11" s="8" t="s">
        <v>16</v>
      </c>
      <c r="B11" s="44"/>
      <c r="C11" s="44"/>
      <c r="D11" s="44"/>
      <c r="E11" s="6" t="s">
        <v>15</v>
      </c>
      <c r="F11" s="6"/>
      <c r="G11" s="45"/>
      <c r="H11" s="45"/>
      <c r="I11" s="46"/>
    </row>
    <row r="12" spans="1:9" x14ac:dyDescent="0.3">
      <c r="A12" s="37" t="s">
        <v>14</v>
      </c>
      <c r="B12" s="38"/>
      <c r="C12" s="38"/>
      <c r="D12" s="7"/>
      <c r="E12" s="39" t="s">
        <v>13</v>
      </c>
      <c r="F12" s="39"/>
      <c r="G12" s="7"/>
      <c r="H12" s="6" t="s">
        <v>12</v>
      </c>
      <c r="I12" s="5"/>
    </row>
    <row r="13" spans="1:9" ht="10.050000000000001" customHeight="1" x14ac:dyDescent="0.3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3">
      <c r="A14" s="40" t="s">
        <v>11</v>
      </c>
      <c r="B14" s="40"/>
      <c r="C14" s="40"/>
      <c r="D14" s="40"/>
      <c r="E14" s="40"/>
      <c r="F14" s="40"/>
      <c r="G14" s="40"/>
      <c r="H14" s="40"/>
      <c r="I14" s="40"/>
    </row>
    <row r="15" spans="1:9" ht="46.05" customHeight="1" x14ac:dyDescent="0.3">
      <c r="A15" s="31" t="s">
        <v>56</v>
      </c>
      <c r="B15" s="31"/>
      <c r="C15" s="31"/>
      <c r="D15" s="31"/>
      <c r="E15" s="31"/>
      <c r="F15" s="31"/>
      <c r="G15" s="31"/>
      <c r="H15" s="31"/>
      <c r="I15" s="31"/>
    </row>
    <row r="16" spans="1:9" ht="10.050000000000001" customHeight="1" x14ac:dyDescent="0.3">
      <c r="A16" s="4"/>
      <c r="B16" s="4"/>
      <c r="C16" s="4"/>
      <c r="D16" s="4"/>
      <c r="E16" s="4"/>
      <c r="F16" s="4"/>
      <c r="G16" s="4"/>
      <c r="H16" s="4"/>
      <c r="I16" s="4"/>
    </row>
    <row r="17" spans="1:9" ht="15" customHeight="1" x14ac:dyDescent="0.3">
      <c r="A17" s="41" t="s">
        <v>10</v>
      </c>
      <c r="B17" s="41"/>
      <c r="C17" s="41"/>
      <c r="D17" s="41"/>
      <c r="E17" s="41"/>
      <c r="F17" s="41"/>
      <c r="G17" s="41"/>
      <c r="H17" s="41"/>
      <c r="I17" s="41"/>
    </row>
    <row r="18" spans="1:9" ht="26.55" customHeight="1" x14ac:dyDescent="0.3">
      <c r="A18" s="31" t="s">
        <v>31</v>
      </c>
      <c r="B18" s="31"/>
      <c r="C18" s="31"/>
      <c r="D18" s="31"/>
      <c r="E18" s="31"/>
      <c r="F18" s="31"/>
      <c r="G18" s="31"/>
      <c r="H18" s="31"/>
      <c r="I18" s="31"/>
    </row>
    <row r="19" spans="1:9" ht="6.45" customHeight="1" x14ac:dyDescent="0.3">
      <c r="A19" s="2"/>
      <c r="B19" s="2"/>
      <c r="C19" s="2"/>
      <c r="D19" s="2"/>
      <c r="E19" s="2"/>
      <c r="F19" s="2"/>
      <c r="G19" s="2"/>
      <c r="H19" s="2"/>
      <c r="I19" s="2"/>
    </row>
    <row r="20" spans="1:9" ht="25.05" customHeight="1" x14ac:dyDescent="0.3">
      <c r="A20" s="42" t="s">
        <v>39</v>
      </c>
      <c r="B20" s="42"/>
      <c r="C20" s="42"/>
      <c r="D20" s="42"/>
      <c r="E20" s="42"/>
      <c r="F20" s="42"/>
      <c r="G20" s="42"/>
      <c r="H20" s="42"/>
      <c r="I20" s="42"/>
    </row>
    <row r="21" spans="1:9" ht="52.95" customHeight="1" x14ac:dyDescent="0.3">
      <c r="A21" s="13" t="s">
        <v>0</v>
      </c>
      <c r="B21" s="42" t="s">
        <v>32</v>
      </c>
      <c r="C21" s="42"/>
      <c r="D21" s="14" t="s">
        <v>34</v>
      </c>
      <c r="E21" s="43" t="s">
        <v>54</v>
      </c>
      <c r="F21" s="43"/>
      <c r="G21" s="13" t="s">
        <v>36</v>
      </c>
      <c r="H21" s="13" t="s">
        <v>37</v>
      </c>
      <c r="I21" s="13" t="s">
        <v>38</v>
      </c>
    </row>
    <row r="22" spans="1:9" ht="160.05000000000001" customHeight="1" x14ac:dyDescent="0.3">
      <c r="A22" s="15">
        <v>1</v>
      </c>
      <c r="B22" s="32" t="s">
        <v>40</v>
      </c>
      <c r="C22" s="32"/>
      <c r="D22" s="18" t="s">
        <v>35</v>
      </c>
      <c r="E22" s="24"/>
      <c r="F22" s="24"/>
      <c r="G22" s="17">
        <v>10</v>
      </c>
      <c r="H22" s="12">
        <v>61.61</v>
      </c>
      <c r="I22" s="12">
        <f t="shared" ref="I22:I33" si="0">ROUND(G22*H22,2)</f>
        <v>616.1</v>
      </c>
    </row>
    <row r="23" spans="1:9" ht="160.05000000000001" customHeight="1" x14ac:dyDescent="0.3">
      <c r="A23" s="15">
        <f t="shared" ref="A23:A33" si="1">A22+1</f>
        <v>2</v>
      </c>
      <c r="B23" s="32" t="s">
        <v>41</v>
      </c>
      <c r="C23" s="32"/>
      <c r="D23" s="18" t="s">
        <v>35</v>
      </c>
      <c r="E23" s="24"/>
      <c r="F23" s="24"/>
      <c r="G23" s="17">
        <v>10</v>
      </c>
      <c r="H23" s="12">
        <v>46.61</v>
      </c>
      <c r="I23" s="12">
        <f t="shared" si="0"/>
        <v>466.1</v>
      </c>
    </row>
    <row r="24" spans="1:9" ht="160.05000000000001" customHeight="1" x14ac:dyDescent="0.3">
      <c r="A24" s="15">
        <f t="shared" si="1"/>
        <v>3</v>
      </c>
      <c r="B24" s="32" t="s">
        <v>42</v>
      </c>
      <c r="C24" s="32"/>
      <c r="D24" s="18" t="s">
        <v>35</v>
      </c>
      <c r="E24" s="24"/>
      <c r="F24" s="24"/>
      <c r="G24" s="17">
        <v>15</v>
      </c>
      <c r="H24" s="12">
        <v>77.84</v>
      </c>
      <c r="I24" s="12">
        <f t="shared" si="0"/>
        <v>1167.5999999999999</v>
      </c>
    </row>
    <row r="25" spans="1:9" ht="160.05000000000001" customHeight="1" x14ac:dyDescent="0.3">
      <c r="A25" s="15">
        <f t="shared" si="1"/>
        <v>4</v>
      </c>
      <c r="B25" s="32" t="s">
        <v>43</v>
      </c>
      <c r="C25" s="32"/>
      <c r="D25" s="18" t="s">
        <v>35</v>
      </c>
      <c r="E25" s="24"/>
      <c r="F25" s="24"/>
      <c r="G25" s="17">
        <v>10</v>
      </c>
      <c r="H25" s="12">
        <v>63</v>
      </c>
      <c r="I25" s="12">
        <f t="shared" si="0"/>
        <v>630</v>
      </c>
    </row>
    <row r="26" spans="1:9" ht="160.05000000000001" customHeight="1" x14ac:dyDescent="0.3">
      <c r="A26" s="15">
        <f t="shared" si="1"/>
        <v>5</v>
      </c>
      <c r="B26" s="32" t="s">
        <v>44</v>
      </c>
      <c r="C26" s="32"/>
      <c r="D26" s="18" t="s">
        <v>35</v>
      </c>
      <c r="E26" s="24"/>
      <c r="F26" s="24"/>
      <c r="G26" s="17">
        <v>36</v>
      </c>
      <c r="H26" s="12">
        <v>166</v>
      </c>
      <c r="I26" s="12">
        <f t="shared" si="0"/>
        <v>5976</v>
      </c>
    </row>
    <row r="27" spans="1:9" ht="160.05000000000001" customHeight="1" x14ac:dyDescent="0.3">
      <c r="A27" s="15">
        <f t="shared" si="1"/>
        <v>6</v>
      </c>
      <c r="B27" s="32" t="s">
        <v>45</v>
      </c>
      <c r="C27" s="32"/>
      <c r="D27" s="18" t="s">
        <v>35</v>
      </c>
      <c r="E27" s="24"/>
      <c r="F27" s="24"/>
      <c r="G27" s="17">
        <v>24</v>
      </c>
      <c r="H27" s="12">
        <v>59.74</v>
      </c>
      <c r="I27" s="12">
        <f t="shared" si="0"/>
        <v>1433.76</v>
      </c>
    </row>
    <row r="28" spans="1:9" ht="169.05" customHeight="1" x14ac:dyDescent="0.3">
      <c r="A28" s="15">
        <f t="shared" si="1"/>
        <v>7</v>
      </c>
      <c r="B28" s="32" t="s">
        <v>46</v>
      </c>
      <c r="C28" s="32"/>
      <c r="D28" s="18" t="s">
        <v>35</v>
      </c>
      <c r="E28" s="24"/>
      <c r="F28" s="24"/>
      <c r="G28" s="17">
        <v>15</v>
      </c>
      <c r="H28" s="12">
        <v>68.06</v>
      </c>
      <c r="I28" s="12">
        <f t="shared" si="0"/>
        <v>1020.9</v>
      </c>
    </row>
    <row r="29" spans="1:9" ht="160.05000000000001" customHeight="1" x14ac:dyDescent="0.3">
      <c r="A29" s="15">
        <f t="shared" si="1"/>
        <v>8</v>
      </c>
      <c r="B29" s="32" t="s">
        <v>47</v>
      </c>
      <c r="C29" s="32"/>
      <c r="D29" s="18" t="s">
        <v>35</v>
      </c>
      <c r="E29" s="24"/>
      <c r="F29" s="24"/>
      <c r="G29" s="17">
        <v>15</v>
      </c>
      <c r="H29" s="12">
        <v>59.95</v>
      </c>
      <c r="I29" s="12">
        <f t="shared" si="0"/>
        <v>899.25</v>
      </c>
    </row>
    <row r="30" spans="1:9" ht="160.05000000000001" customHeight="1" x14ac:dyDescent="0.3">
      <c r="A30" s="15">
        <f t="shared" si="1"/>
        <v>9</v>
      </c>
      <c r="B30" s="32" t="s">
        <v>48</v>
      </c>
      <c r="C30" s="32"/>
      <c r="D30" s="18" t="s">
        <v>35</v>
      </c>
      <c r="E30" s="24"/>
      <c r="F30" s="24"/>
      <c r="G30" s="17">
        <v>15</v>
      </c>
      <c r="H30" s="12">
        <v>45.96</v>
      </c>
      <c r="I30" s="12">
        <f t="shared" si="0"/>
        <v>689.4</v>
      </c>
    </row>
    <row r="31" spans="1:9" ht="169.05" customHeight="1" x14ac:dyDescent="0.3">
      <c r="A31" s="15">
        <f t="shared" si="1"/>
        <v>10</v>
      </c>
      <c r="B31" s="32" t="s">
        <v>49</v>
      </c>
      <c r="C31" s="32"/>
      <c r="D31" s="18" t="s">
        <v>35</v>
      </c>
      <c r="E31" s="24"/>
      <c r="F31" s="24"/>
      <c r="G31" s="17">
        <v>15</v>
      </c>
      <c r="H31" s="12">
        <v>40.92</v>
      </c>
      <c r="I31" s="12">
        <f t="shared" si="0"/>
        <v>613.79999999999995</v>
      </c>
    </row>
    <row r="32" spans="1:9" ht="210.45" customHeight="1" x14ac:dyDescent="0.3">
      <c r="A32" s="15">
        <f t="shared" si="1"/>
        <v>11</v>
      </c>
      <c r="B32" s="32" t="s">
        <v>50</v>
      </c>
      <c r="C32" s="32"/>
      <c r="D32" s="18" t="s">
        <v>35</v>
      </c>
      <c r="E32" s="24"/>
      <c r="F32" s="24"/>
      <c r="G32" s="17">
        <v>60</v>
      </c>
      <c r="H32" s="12">
        <v>329.9</v>
      </c>
      <c r="I32" s="12">
        <f t="shared" si="0"/>
        <v>19794</v>
      </c>
    </row>
    <row r="33" spans="1:9" ht="208.05" customHeight="1" x14ac:dyDescent="0.3">
      <c r="A33" s="15">
        <f t="shared" si="1"/>
        <v>12</v>
      </c>
      <c r="B33" s="32" t="s">
        <v>51</v>
      </c>
      <c r="C33" s="32"/>
      <c r="D33" s="18" t="s">
        <v>35</v>
      </c>
      <c r="E33" s="24"/>
      <c r="F33" s="24"/>
      <c r="G33" s="17">
        <v>60</v>
      </c>
      <c r="H33" s="12">
        <v>437.95</v>
      </c>
      <c r="I33" s="12">
        <f t="shared" si="0"/>
        <v>26277</v>
      </c>
    </row>
    <row r="34" spans="1:9" ht="15" customHeight="1" x14ac:dyDescent="0.3">
      <c r="A34" s="33" t="s">
        <v>33</v>
      </c>
      <c r="B34" s="34"/>
      <c r="C34" s="34"/>
      <c r="D34" s="34"/>
      <c r="E34" s="34"/>
      <c r="F34" s="34"/>
      <c r="G34" s="34"/>
      <c r="H34" s="35"/>
      <c r="I34" s="11">
        <f>ROUND(SUM(I22:I33),2)</f>
        <v>59583.91</v>
      </c>
    </row>
    <row r="35" spans="1:9" ht="10.050000000000001" customHeight="1" x14ac:dyDescent="0.3">
      <c r="A35" s="1"/>
      <c r="B35" s="1"/>
      <c r="C35" s="1"/>
      <c r="D35" s="1"/>
      <c r="E35" s="1"/>
      <c r="F35" s="1"/>
      <c r="G35" s="1"/>
      <c r="H35" s="1"/>
      <c r="I35" s="1"/>
    </row>
    <row r="36" spans="1:9" ht="19.05" customHeight="1" x14ac:dyDescent="0.3">
      <c r="A36" s="36" t="s">
        <v>9</v>
      </c>
      <c r="B36" s="36"/>
      <c r="C36" s="36"/>
      <c r="D36" s="36"/>
      <c r="E36" s="36"/>
      <c r="F36" s="36"/>
      <c r="G36" s="36"/>
      <c r="H36" s="36"/>
      <c r="I36" s="36"/>
    </row>
    <row r="37" spans="1:9" ht="43.5" customHeight="1" x14ac:dyDescent="0.3">
      <c r="A37" s="31" t="s">
        <v>8</v>
      </c>
      <c r="B37" s="31"/>
      <c r="C37" s="31"/>
      <c r="D37" s="31"/>
      <c r="E37" s="31"/>
      <c r="F37" s="31"/>
      <c r="G37" s="31"/>
      <c r="H37" s="31"/>
      <c r="I37" s="31"/>
    </row>
    <row r="38" spans="1:9" ht="30" customHeight="1" x14ac:dyDescent="0.3">
      <c r="A38" s="31" t="s">
        <v>7</v>
      </c>
      <c r="B38" s="31"/>
      <c r="C38" s="31"/>
      <c r="D38" s="31"/>
      <c r="E38" s="31"/>
      <c r="F38" s="31"/>
      <c r="G38" s="31"/>
      <c r="H38" s="31"/>
      <c r="I38" s="31"/>
    </row>
    <row r="39" spans="1:9" ht="30" customHeight="1" x14ac:dyDescent="0.3">
      <c r="A39" s="25" t="s">
        <v>6</v>
      </c>
      <c r="B39" s="25"/>
      <c r="C39" s="25"/>
      <c r="D39" s="25"/>
      <c r="E39" s="25"/>
      <c r="F39" s="25"/>
      <c r="G39" s="25"/>
      <c r="H39" s="25"/>
      <c r="I39" s="25"/>
    </row>
    <row r="40" spans="1:9" ht="10.050000000000001" customHeight="1" x14ac:dyDescent="0.3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3">
      <c r="A41" s="19" t="s">
        <v>5</v>
      </c>
      <c r="B41" s="19"/>
      <c r="C41" s="19"/>
      <c r="D41" s="26">
        <f>I34</f>
        <v>59583.91</v>
      </c>
      <c r="E41" s="26"/>
      <c r="F41" s="21" t="s">
        <v>4</v>
      </c>
      <c r="G41" s="21"/>
      <c r="H41" s="21"/>
      <c r="I41" s="21"/>
    </row>
    <row r="42" spans="1:9" ht="10.050000000000001" customHeight="1" x14ac:dyDescent="0.3">
      <c r="A42" s="1"/>
      <c r="B42" s="1"/>
      <c r="C42" s="1"/>
      <c r="D42" s="1"/>
      <c r="E42" s="1"/>
      <c r="F42" s="1"/>
      <c r="G42" s="1"/>
      <c r="H42" s="1"/>
      <c r="I42" s="1"/>
    </row>
    <row r="43" spans="1:9" ht="10.050000000000001" customHeight="1" x14ac:dyDescent="0.3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3">
      <c r="A44" s="1"/>
      <c r="B44" s="1"/>
      <c r="C44" s="1"/>
      <c r="D44" s="1"/>
      <c r="E44" s="27" t="s">
        <v>29</v>
      </c>
      <c r="F44" s="28"/>
      <c r="G44" s="29">
        <f ca="1">TODAY()</f>
        <v>45098</v>
      </c>
      <c r="H44" s="29"/>
      <c r="I44" s="30"/>
    </row>
    <row r="45" spans="1:9" x14ac:dyDescent="0.3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3">
      <c r="A46" s="19" t="s">
        <v>3</v>
      </c>
      <c r="B46" s="19"/>
      <c r="C46" s="20"/>
      <c r="D46" s="20"/>
      <c r="E46" s="20"/>
      <c r="F46" s="1"/>
      <c r="G46" s="1"/>
      <c r="H46" s="1"/>
      <c r="I46" s="1"/>
    </row>
    <row r="47" spans="1:9" x14ac:dyDescent="0.3">
      <c r="A47" s="3"/>
      <c r="B47" s="3"/>
      <c r="C47" s="21" t="s">
        <v>2</v>
      </c>
      <c r="D47" s="21"/>
      <c r="E47" s="21"/>
      <c r="F47" s="1"/>
      <c r="G47" s="1"/>
      <c r="H47" s="1"/>
      <c r="I47" s="1"/>
    </row>
    <row r="48" spans="1:9" x14ac:dyDescent="0.3">
      <c r="A48" s="1"/>
      <c r="B48" s="1"/>
      <c r="C48" s="21" t="s">
        <v>1</v>
      </c>
      <c r="D48" s="21"/>
      <c r="E48" s="21"/>
      <c r="F48" s="1"/>
      <c r="G48" s="1"/>
      <c r="H48" s="1"/>
      <c r="I48" s="1"/>
    </row>
  </sheetData>
  <mergeCells count="68">
    <mergeCell ref="H6:I6"/>
    <mergeCell ref="A1:I2"/>
    <mergeCell ref="C10:E10"/>
    <mergeCell ref="B6:E6"/>
    <mergeCell ref="A3:B3"/>
    <mergeCell ref="C3:I3"/>
    <mergeCell ref="A4:B4"/>
    <mergeCell ref="A5:B5"/>
    <mergeCell ref="A7:B7"/>
    <mergeCell ref="C4:I4"/>
    <mergeCell ref="C5:I5"/>
    <mergeCell ref="F6:G6"/>
    <mergeCell ref="C7:I7"/>
    <mergeCell ref="G10:I10"/>
    <mergeCell ref="B8:E8"/>
    <mergeCell ref="A39:I39"/>
    <mergeCell ref="A36:I36"/>
    <mergeCell ref="B21:C21"/>
    <mergeCell ref="B9:E9"/>
    <mergeCell ref="G8:I8"/>
    <mergeCell ref="A20:I20"/>
    <mergeCell ref="G11:I11"/>
    <mergeCell ref="B11:D11"/>
    <mergeCell ref="A12:C12"/>
    <mergeCell ref="E12:F12"/>
    <mergeCell ref="A14:I14"/>
    <mergeCell ref="A15:I15"/>
    <mergeCell ref="A17:I17"/>
    <mergeCell ref="A18:I18"/>
    <mergeCell ref="A10:B10"/>
    <mergeCell ref="G9:I9"/>
    <mergeCell ref="C48:E48"/>
    <mergeCell ref="A41:C41"/>
    <mergeCell ref="D41:E41"/>
    <mergeCell ref="F41:I41"/>
    <mergeCell ref="A46:B46"/>
    <mergeCell ref="C46:E46"/>
    <mergeCell ref="E44:F44"/>
    <mergeCell ref="G44:I44"/>
    <mergeCell ref="C47:E47"/>
    <mergeCell ref="B22:C22"/>
    <mergeCell ref="B23:C23"/>
    <mergeCell ref="B24:C24"/>
    <mergeCell ref="B25:C25"/>
    <mergeCell ref="E21:F21"/>
    <mergeCell ref="E22:F22"/>
    <mergeCell ref="E23:F23"/>
    <mergeCell ref="E24:F24"/>
    <mergeCell ref="E25:F25"/>
    <mergeCell ref="A38:I38"/>
    <mergeCell ref="E33:F33"/>
    <mergeCell ref="A34:H34"/>
    <mergeCell ref="B26:C26"/>
    <mergeCell ref="B27:C27"/>
    <mergeCell ref="B28:C28"/>
    <mergeCell ref="B29:C29"/>
    <mergeCell ref="B30:C30"/>
    <mergeCell ref="B31:C31"/>
    <mergeCell ref="B32:C32"/>
    <mergeCell ref="B33:C33"/>
    <mergeCell ref="E30:F30"/>
    <mergeCell ref="E31:F31"/>
    <mergeCell ref="E32:F32"/>
    <mergeCell ref="E27:F27"/>
    <mergeCell ref="E28:F28"/>
    <mergeCell ref="E29:F29"/>
    <mergeCell ref="E26:F26"/>
    <mergeCell ref="A37:I37"/>
  </mergeCells>
  <pageMargins left="0.51181102362204722" right="0.51181102362204722" top="0.78740157480314965" bottom="0.78740157480314965" header="0.31496062992125984" footer="0.31496062992125984"/>
  <pageSetup paperSize="9" scale="93" fitToHeight="0" orientation="portrait" r:id="rId1"/>
  <headerFooter>
    <oddFooter>&amp;CPágina &amp;P de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6</xdr:col>
                    <xdr:colOff>769620</xdr:colOff>
                    <xdr:row>5</xdr:row>
                    <xdr:rowOff>15240</xdr:rowOff>
                  </from>
                  <to>
                    <xdr:col>7</xdr:col>
                    <xdr:colOff>937260</xdr:colOff>
                    <xdr:row>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7</xdr:col>
                    <xdr:colOff>952500</xdr:colOff>
                    <xdr:row>5</xdr:row>
                    <xdr:rowOff>15240</xdr:rowOff>
                  </from>
                  <to>
                    <xdr:col>8</xdr:col>
                    <xdr:colOff>929640</xdr:colOff>
                    <xdr:row>6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D266B-4C8E-47A5-BF3E-D3CBDFC7E788}">
  <sheetPr>
    <pageSetUpPr fitToPage="1"/>
  </sheetPr>
  <dimension ref="A1:I38"/>
  <sheetViews>
    <sheetView view="pageBreakPreview" topLeftCell="A25" zoomScaleNormal="100" zoomScaleSheetLayoutView="100" workbookViewId="0">
      <selection activeCell="A15" sqref="A15:I15"/>
    </sheetView>
  </sheetViews>
  <sheetFormatPr defaultRowHeight="14.4" x14ac:dyDescent="0.3"/>
  <cols>
    <col min="1" max="1" width="6.33203125" customWidth="1"/>
    <col min="2" max="2" width="10.6640625" customWidth="1"/>
    <col min="3" max="3" width="11.44140625" customWidth="1"/>
    <col min="4" max="4" width="11.5546875" customWidth="1"/>
    <col min="5" max="5" width="12.77734375" customWidth="1"/>
    <col min="6" max="6" width="7.109375" customWidth="1"/>
    <col min="7" max="7" width="11" customWidth="1"/>
    <col min="8" max="9" width="13.77734375" customWidth="1"/>
  </cols>
  <sheetData>
    <row r="1" spans="1:9" x14ac:dyDescent="0.3">
      <c r="A1" s="49" t="s">
        <v>30</v>
      </c>
      <c r="B1" s="19"/>
      <c r="C1" s="19"/>
      <c r="D1" s="19"/>
      <c r="E1" s="19"/>
      <c r="F1" s="19"/>
      <c r="G1" s="19"/>
      <c r="H1" s="19"/>
      <c r="I1" s="19"/>
    </row>
    <row r="2" spans="1:9" x14ac:dyDescent="0.3">
      <c r="A2" s="50"/>
      <c r="B2" s="50"/>
      <c r="C2" s="50"/>
      <c r="D2" s="50"/>
      <c r="E2" s="50"/>
      <c r="F2" s="50"/>
      <c r="G2" s="50"/>
      <c r="H2" s="50"/>
      <c r="I2" s="50"/>
    </row>
    <row r="3" spans="1:9" x14ac:dyDescent="0.3">
      <c r="A3" s="37" t="s">
        <v>28</v>
      </c>
      <c r="B3" s="38"/>
      <c r="C3" s="51" t="s">
        <v>55</v>
      </c>
      <c r="D3" s="51"/>
      <c r="E3" s="51"/>
      <c r="F3" s="51"/>
      <c r="G3" s="51"/>
      <c r="H3" s="51"/>
      <c r="I3" s="52"/>
    </row>
    <row r="4" spans="1:9" x14ac:dyDescent="0.3">
      <c r="A4" s="53" t="s">
        <v>27</v>
      </c>
      <c r="B4" s="54"/>
      <c r="C4" s="45"/>
      <c r="D4" s="45"/>
      <c r="E4" s="45"/>
      <c r="F4" s="45"/>
      <c r="G4" s="45"/>
      <c r="H4" s="45"/>
      <c r="I4" s="46"/>
    </row>
    <row r="5" spans="1:9" x14ac:dyDescent="0.3">
      <c r="A5" s="37" t="s">
        <v>26</v>
      </c>
      <c r="B5" s="38"/>
      <c r="C5" s="45"/>
      <c r="D5" s="45"/>
      <c r="E5" s="45"/>
      <c r="F5" s="45"/>
      <c r="G5" s="45"/>
      <c r="H5" s="45"/>
      <c r="I5" s="46"/>
    </row>
    <row r="6" spans="1:9" x14ac:dyDescent="0.3">
      <c r="A6" s="8" t="s">
        <v>25</v>
      </c>
      <c r="B6" s="44"/>
      <c r="C6" s="44"/>
      <c r="D6" s="44"/>
      <c r="E6" s="44"/>
      <c r="F6" s="39" t="s">
        <v>24</v>
      </c>
      <c r="G6" s="39"/>
      <c r="H6" s="47"/>
      <c r="I6" s="48"/>
    </row>
    <row r="7" spans="1:9" x14ac:dyDescent="0.3">
      <c r="A7" s="37" t="s">
        <v>23</v>
      </c>
      <c r="B7" s="38"/>
      <c r="C7" s="45"/>
      <c r="D7" s="45"/>
      <c r="E7" s="45"/>
      <c r="F7" s="45"/>
      <c r="G7" s="45"/>
      <c r="H7" s="45"/>
      <c r="I7" s="46"/>
    </row>
    <row r="8" spans="1:9" x14ac:dyDescent="0.3">
      <c r="A8" s="8" t="s">
        <v>22</v>
      </c>
      <c r="B8" s="44"/>
      <c r="C8" s="44"/>
      <c r="D8" s="44"/>
      <c r="E8" s="44"/>
      <c r="F8" s="9" t="s">
        <v>21</v>
      </c>
      <c r="G8" s="45"/>
      <c r="H8" s="45"/>
      <c r="I8" s="46"/>
    </row>
    <row r="9" spans="1:9" x14ac:dyDescent="0.3">
      <c r="A9" s="10" t="s">
        <v>20</v>
      </c>
      <c r="B9" s="44"/>
      <c r="C9" s="44"/>
      <c r="D9" s="44"/>
      <c r="E9" s="44"/>
      <c r="F9" s="9" t="s">
        <v>19</v>
      </c>
      <c r="G9" s="45"/>
      <c r="H9" s="45"/>
      <c r="I9" s="46"/>
    </row>
    <row r="10" spans="1:9" x14ac:dyDescent="0.3">
      <c r="A10" s="37" t="s">
        <v>18</v>
      </c>
      <c r="B10" s="38"/>
      <c r="C10" s="45"/>
      <c r="D10" s="45"/>
      <c r="E10" s="45"/>
      <c r="F10" s="9" t="s">
        <v>17</v>
      </c>
      <c r="G10" s="45"/>
      <c r="H10" s="45"/>
      <c r="I10" s="46"/>
    </row>
    <row r="11" spans="1:9" x14ac:dyDescent="0.3">
      <c r="A11" s="8" t="s">
        <v>16</v>
      </c>
      <c r="B11" s="44"/>
      <c r="C11" s="44"/>
      <c r="D11" s="44"/>
      <c r="E11" s="6" t="s">
        <v>15</v>
      </c>
      <c r="F11" s="6"/>
      <c r="G11" s="45"/>
      <c r="H11" s="45"/>
      <c r="I11" s="46"/>
    </row>
    <row r="12" spans="1:9" x14ac:dyDescent="0.3">
      <c r="A12" s="37" t="s">
        <v>14</v>
      </c>
      <c r="B12" s="38"/>
      <c r="C12" s="38"/>
      <c r="D12" s="7"/>
      <c r="E12" s="39" t="s">
        <v>13</v>
      </c>
      <c r="F12" s="39"/>
      <c r="G12" s="7"/>
      <c r="H12" s="6" t="s">
        <v>12</v>
      </c>
      <c r="I12" s="5"/>
    </row>
    <row r="13" spans="1:9" ht="10.050000000000001" customHeight="1" x14ac:dyDescent="0.3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3">
      <c r="A14" s="40" t="s">
        <v>11</v>
      </c>
      <c r="B14" s="40"/>
      <c r="C14" s="40"/>
      <c r="D14" s="40"/>
      <c r="E14" s="40"/>
      <c r="F14" s="40"/>
      <c r="G14" s="40"/>
      <c r="H14" s="40"/>
      <c r="I14" s="40"/>
    </row>
    <row r="15" spans="1:9" ht="46.05" customHeight="1" x14ac:dyDescent="0.3">
      <c r="A15" s="31" t="s">
        <v>56</v>
      </c>
      <c r="B15" s="31"/>
      <c r="C15" s="31"/>
      <c r="D15" s="31"/>
      <c r="E15" s="31"/>
      <c r="F15" s="31"/>
      <c r="G15" s="31"/>
      <c r="H15" s="31"/>
      <c r="I15" s="31"/>
    </row>
    <row r="16" spans="1:9" ht="10.050000000000001" customHeight="1" x14ac:dyDescent="0.3">
      <c r="A16" s="4"/>
      <c r="B16" s="4"/>
      <c r="C16" s="4"/>
      <c r="D16" s="4"/>
      <c r="E16" s="4"/>
      <c r="F16" s="4"/>
      <c r="G16" s="4"/>
      <c r="H16" s="4"/>
      <c r="I16" s="4"/>
    </row>
    <row r="17" spans="1:9" ht="15" customHeight="1" x14ac:dyDescent="0.3">
      <c r="A17" s="41" t="s">
        <v>10</v>
      </c>
      <c r="B17" s="41"/>
      <c r="C17" s="41"/>
      <c r="D17" s="41"/>
      <c r="E17" s="41"/>
      <c r="F17" s="41"/>
      <c r="G17" s="41"/>
      <c r="H17" s="41"/>
      <c r="I17" s="41"/>
    </row>
    <row r="18" spans="1:9" ht="26.55" customHeight="1" x14ac:dyDescent="0.3">
      <c r="A18" s="31" t="s">
        <v>31</v>
      </c>
      <c r="B18" s="31"/>
      <c r="C18" s="31"/>
      <c r="D18" s="31"/>
      <c r="E18" s="31"/>
      <c r="F18" s="31"/>
      <c r="G18" s="31"/>
      <c r="H18" s="31"/>
      <c r="I18" s="31"/>
    </row>
    <row r="19" spans="1:9" ht="6.45" customHeight="1" x14ac:dyDescent="0.3">
      <c r="A19" s="2"/>
      <c r="B19" s="2"/>
      <c r="C19" s="2"/>
      <c r="D19" s="2"/>
      <c r="E19" s="2"/>
      <c r="F19" s="2"/>
      <c r="G19" s="2"/>
      <c r="H19" s="2"/>
      <c r="I19" s="2"/>
    </row>
    <row r="20" spans="1:9" ht="25.05" customHeight="1" x14ac:dyDescent="0.3">
      <c r="A20" s="42" t="s">
        <v>39</v>
      </c>
      <c r="B20" s="42"/>
      <c r="C20" s="42"/>
      <c r="D20" s="42"/>
      <c r="E20" s="42"/>
      <c r="F20" s="42"/>
      <c r="G20" s="42"/>
      <c r="H20" s="42"/>
      <c r="I20" s="42"/>
    </row>
    <row r="21" spans="1:9" ht="52.95" customHeight="1" x14ac:dyDescent="0.3">
      <c r="A21" s="13" t="s">
        <v>0</v>
      </c>
      <c r="B21" s="55" t="s">
        <v>32</v>
      </c>
      <c r="C21" s="56"/>
      <c r="D21" s="14" t="s">
        <v>34</v>
      </c>
      <c r="E21" s="43" t="s">
        <v>54</v>
      </c>
      <c r="F21" s="43"/>
      <c r="G21" s="13" t="s">
        <v>36</v>
      </c>
      <c r="H21" s="13" t="s">
        <v>37</v>
      </c>
      <c r="I21" s="13" t="s">
        <v>38</v>
      </c>
    </row>
    <row r="22" spans="1:9" ht="89.55" customHeight="1" x14ac:dyDescent="0.3">
      <c r="A22" s="15">
        <v>13</v>
      </c>
      <c r="B22" s="22" t="s">
        <v>52</v>
      </c>
      <c r="C22" s="23"/>
      <c r="D22" s="16" t="s">
        <v>35</v>
      </c>
      <c r="E22" s="24"/>
      <c r="F22" s="24"/>
      <c r="G22" s="17">
        <v>6</v>
      </c>
      <c r="H22" s="12">
        <v>72.28</v>
      </c>
      <c r="I22" s="12">
        <f>ROUND(G22*H22,2)</f>
        <v>433.68</v>
      </c>
    </row>
    <row r="23" spans="1:9" ht="81.45" customHeight="1" x14ac:dyDescent="0.3">
      <c r="A23" s="15">
        <f>A22+1</f>
        <v>14</v>
      </c>
      <c r="B23" s="22" t="s">
        <v>53</v>
      </c>
      <c r="C23" s="23"/>
      <c r="D23" s="16" t="s">
        <v>35</v>
      </c>
      <c r="E23" s="24"/>
      <c r="F23" s="24"/>
      <c r="G23" s="17">
        <v>6</v>
      </c>
      <c r="H23" s="12">
        <v>64.5</v>
      </c>
      <c r="I23" s="12">
        <f>ROUND(G23*H23,2)</f>
        <v>387</v>
      </c>
    </row>
    <row r="24" spans="1:9" ht="15" customHeight="1" x14ac:dyDescent="0.3">
      <c r="A24" s="33" t="s">
        <v>33</v>
      </c>
      <c r="B24" s="34"/>
      <c r="C24" s="34"/>
      <c r="D24" s="34"/>
      <c r="E24" s="34"/>
      <c r="F24" s="34"/>
      <c r="G24" s="34"/>
      <c r="H24" s="35"/>
      <c r="I24" s="11">
        <f>ROUND(SUM(I22:I23),2)</f>
        <v>820.68</v>
      </c>
    </row>
    <row r="25" spans="1:9" ht="10.050000000000001" customHeight="1" x14ac:dyDescent="0.3">
      <c r="A25" s="1"/>
      <c r="B25" s="1"/>
      <c r="C25" s="1"/>
      <c r="D25" s="1"/>
      <c r="E25" s="1"/>
      <c r="F25" s="1"/>
      <c r="G25" s="1"/>
      <c r="H25" s="1"/>
      <c r="I25" s="1"/>
    </row>
    <row r="26" spans="1:9" ht="19.05" customHeight="1" x14ac:dyDescent="0.3">
      <c r="A26" s="36" t="s">
        <v>9</v>
      </c>
      <c r="B26" s="36"/>
      <c r="C26" s="36"/>
      <c r="D26" s="36"/>
      <c r="E26" s="36"/>
      <c r="F26" s="36"/>
      <c r="G26" s="36"/>
      <c r="H26" s="36"/>
      <c r="I26" s="36"/>
    </row>
    <row r="27" spans="1:9" ht="43.5" customHeight="1" x14ac:dyDescent="0.3">
      <c r="A27" s="31" t="s">
        <v>8</v>
      </c>
      <c r="B27" s="31"/>
      <c r="C27" s="31"/>
      <c r="D27" s="31"/>
      <c r="E27" s="31"/>
      <c r="F27" s="31"/>
      <c r="G27" s="31"/>
      <c r="H27" s="31"/>
      <c r="I27" s="31"/>
    </row>
    <row r="28" spans="1:9" ht="30" customHeight="1" x14ac:dyDescent="0.3">
      <c r="A28" s="31" t="s">
        <v>7</v>
      </c>
      <c r="B28" s="31"/>
      <c r="C28" s="31"/>
      <c r="D28" s="31"/>
      <c r="E28" s="31"/>
      <c r="F28" s="31"/>
      <c r="G28" s="31"/>
      <c r="H28" s="31"/>
      <c r="I28" s="31"/>
    </row>
    <row r="29" spans="1:9" ht="30" customHeight="1" x14ac:dyDescent="0.3">
      <c r="A29" s="25" t="s">
        <v>6</v>
      </c>
      <c r="B29" s="25"/>
      <c r="C29" s="25"/>
      <c r="D29" s="25"/>
      <c r="E29" s="25"/>
      <c r="F29" s="25"/>
      <c r="G29" s="25"/>
      <c r="H29" s="25"/>
      <c r="I29" s="25"/>
    </row>
    <row r="30" spans="1:9" ht="10.050000000000001" customHeight="1" x14ac:dyDescent="0.3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3">
      <c r="A31" s="19" t="s">
        <v>5</v>
      </c>
      <c r="B31" s="19"/>
      <c r="C31" s="19"/>
      <c r="D31" s="26">
        <f>I24</f>
        <v>820.68</v>
      </c>
      <c r="E31" s="26"/>
      <c r="F31" s="21" t="s">
        <v>4</v>
      </c>
      <c r="G31" s="21"/>
      <c r="H31" s="21"/>
      <c r="I31" s="21"/>
    </row>
    <row r="32" spans="1:9" ht="10.050000000000001" customHeight="1" x14ac:dyDescent="0.3">
      <c r="A32" s="1"/>
      <c r="B32" s="1"/>
      <c r="C32" s="1"/>
      <c r="D32" s="1"/>
      <c r="E32" s="1"/>
      <c r="F32" s="1"/>
      <c r="G32" s="1"/>
      <c r="H32" s="1"/>
      <c r="I32" s="1"/>
    </row>
    <row r="33" spans="1:9" ht="10.050000000000001" customHeight="1" x14ac:dyDescent="0.3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3">
      <c r="A34" s="1"/>
      <c r="B34" s="1"/>
      <c r="C34" s="1"/>
      <c r="D34" s="1"/>
      <c r="E34" s="27" t="s">
        <v>29</v>
      </c>
      <c r="F34" s="28"/>
      <c r="G34" s="29">
        <f ca="1">TODAY()</f>
        <v>45098</v>
      </c>
      <c r="H34" s="29"/>
      <c r="I34" s="30"/>
    </row>
    <row r="35" spans="1:9" x14ac:dyDescent="0.3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3">
      <c r="A36" s="19" t="s">
        <v>3</v>
      </c>
      <c r="B36" s="19"/>
      <c r="C36" s="20"/>
      <c r="D36" s="20"/>
      <c r="E36" s="20"/>
      <c r="F36" s="1"/>
      <c r="G36" s="1"/>
      <c r="H36" s="1"/>
      <c r="I36" s="1"/>
    </row>
    <row r="37" spans="1:9" x14ac:dyDescent="0.3">
      <c r="A37" s="3"/>
      <c r="B37" s="3"/>
      <c r="C37" s="21" t="s">
        <v>2</v>
      </c>
      <c r="D37" s="21"/>
      <c r="E37" s="21"/>
      <c r="F37" s="1"/>
      <c r="G37" s="1"/>
      <c r="H37" s="1"/>
      <c r="I37" s="1"/>
    </row>
    <row r="38" spans="1:9" x14ac:dyDescent="0.3">
      <c r="A38" s="1"/>
      <c r="B38" s="1"/>
      <c r="C38" s="21" t="s">
        <v>1</v>
      </c>
      <c r="D38" s="21"/>
      <c r="E38" s="21"/>
      <c r="F38" s="1"/>
      <c r="G38" s="1"/>
      <c r="H38" s="1"/>
      <c r="I38" s="1"/>
    </row>
  </sheetData>
  <mergeCells count="48">
    <mergeCell ref="B8:E8"/>
    <mergeCell ref="G8:I8"/>
    <mergeCell ref="A1:I2"/>
    <mergeCell ref="A3:B3"/>
    <mergeCell ref="C3:I3"/>
    <mergeCell ref="A4:B4"/>
    <mergeCell ref="C4:I4"/>
    <mergeCell ref="A5:B5"/>
    <mergeCell ref="C5:I5"/>
    <mergeCell ref="B6:E6"/>
    <mergeCell ref="F6:G6"/>
    <mergeCell ref="H6:I6"/>
    <mergeCell ref="A7:B7"/>
    <mergeCell ref="C7:I7"/>
    <mergeCell ref="A18:I18"/>
    <mergeCell ref="B9:E9"/>
    <mergeCell ref="G9:I9"/>
    <mergeCell ref="A10:B10"/>
    <mergeCell ref="C10:E10"/>
    <mergeCell ref="G10:I10"/>
    <mergeCell ref="B11:D11"/>
    <mergeCell ref="G11:I11"/>
    <mergeCell ref="A12:C12"/>
    <mergeCell ref="E12:F12"/>
    <mergeCell ref="A14:I14"/>
    <mergeCell ref="A15:I15"/>
    <mergeCell ref="A17:I17"/>
    <mergeCell ref="A24:H24"/>
    <mergeCell ref="A26:I26"/>
    <mergeCell ref="A27:I27"/>
    <mergeCell ref="A28:I28"/>
    <mergeCell ref="A20:I20"/>
    <mergeCell ref="A36:B36"/>
    <mergeCell ref="C36:E36"/>
    <mergeCell ref="C37:E37"/>
    <mergeCell ref="C38:E38"/>
    <mergeCell ref="B21:C21"/>
    <mergeCell ref="B22:C22"/>
    <mergeCell ref="B23:C23"/>
    <mergeCell ref="E21:F21"/>
    <mergeCell ref="E22:F22"/>
    <mergeCell ref="E23:F23"/>
    <mergeCell ref="A29:I29"/>
    <mergeCell ref="A31:C31"/>
    <mergeCell ref="D31:E31"/>
    <mergeCell ref="F31:I31"/>
    <mergeCell ref="E34:F34"/>
    <mergeCell ref="G34:I34"/>
  </mergeCells>
  <pageMargins left="0.51181102362204722" right="0.51181102362204722" top="0.78740157480314965" bottom="0.78740157480314965" header="0.31496062992125984" footer="0.31496062992125984"/>
  <pageSetup paperSize="9" scale="93" fitToHeight="0" orientation="portrait" r:id="rId1"/>
  <headerFooter>
    <oddFooter>&amp;CPágina &amp;P de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6</xdr:col>
                    <xdr:colOff>769620</xdr:colOff>
                    <xdr:row>5</xdr:row>
                    <xdr:rowOff>15240</xdr:rowOff>
                  </from>
                  <to>
                    <xdr:col>7</xdr:col>
                    <xdr:colOff>944880</xdr:colOff>
                    <xdr:row>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7</xdr:col>
                    <xdr:colOff>952500</xdr:colOff>
                    <xdr:row>5</xdr:row>
                    <xdr:rowOff>15240</xdr:rowOff>
                  </from>
                  <to>
                    <xdr:col>8</xdr:col>
                    <xdr:colOff>929640</xdr:colOff>
                    <xdr:row>6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Grupo I e II</vt:lpstr>
      <vt:lpstr>Grupo I</vt:lpstr>
      <vt:lpstr>Grupo II</vt:lpstr>
      <vt:lpstr>'Grupo I'!Area_de_impressao</vt:lpstr>
      <vt:lpstr>'Grupo I e II'!Area_de_impressao</vt:lpstr>
      <vt:lpstr>'Grupo II'!Area_de_impressao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Abraao Azevedo</dc:creator>
  <cp:lastModifiedBy>admin</cp:lastModifiedBy>
  <cp:lastPrinted>2023-04-03T15:11:47Z</cp:lastPrinted>
  <dcterms:created xsi:type="dcterms:W3CDTF">2022-01-20T20:29:01Z</dcterms:created>
  <dcterms:modified xsi:type="dcterms:W3CDTF">2023-06-21T18:34:26Z</dcterms:modified>
</cp:coreProperties>
</file>