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CESSOS LICITATÓRIOS\2023\2. Andamento\PAD 408 - Aquisição de Material de Expediente\"/>
    </mc:Choice>
  </mc:AlternateContent>
  <xr:revisionPtr revIDLastSave="0" documentId="13_ncr:1_{C62C8A53-4D7C-4658-ACB2-C3D39B54A446}" xr6:coauthVersionLast="47" xr6:coauthVersionMax="47" xr10:uidLastSave="{00000000-0000-0000-0000-000000000000}"/>
  <bookViews>
    <workbookView xWindow="-4710" yWindow="-11640" windowWidth="20730" windowHeight="11040" activeTab="1" xr2:uid="{50E2C153-17AD-496E-9CB4-0B1D0446F5B3}"/>
  </bookViews>
  <sheets>
    <sheet name="Grupo 1" sheetId="10" r:id="rId1"/>
    <sheet name="Grupo 2" sheetId="11" r:id="rId2"/>
  </sheets>
  <definedNames>
    <definedName name="_xlnm.Print_Area" localSheetId="0">'Grupo 1'!$A$1:$I$43</definedName>
    <definedName name="_xlnm.Print_Area" localSheetId="1">'Grupo 2'!$A$1:$I$110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1" l="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G106" i="11"/>
  <c r="I95" i="11"/>
  <c r="A23" i="1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I29" i="10"/>
  <c r="I23" i="10"/>
  <c r="I24" i="10"/>
  <c r="I25" i="10"/>
  <c r="I26" i="10"/>
  <c r="I27" i="10"/>
  <c r="I28" i="10"/>
  <c r="A23" i="10"/>
  <c r="A24" i="10" s="1"/>
  <c r="A25" i="10" s="1"/>
  <c r="A26" i="10" s="1"/>
  <c r="A27" i="10" s="1"/>
  <c r="I22" i="10"/>
  <c r="I96" i="11" l="1"/>
  <c r="D103" i="11" s="1"/>
  <c r="D36" i="10"/>
  <c r="G3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06A4BB43-EB9A-434E-B4A9-E44A6FD3569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6" authorId="0" shapeId="0" xr:uid="{9A3561BC-B7D7-4F2C-B6EC-1583EF0073E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601E6A21-B1FC-486B-BAF9-9382C261103C}">
      <text>
        <r>
          <rPr>
            <b/>
            <sz val="9"/>
            <color indexed="81"/>
            <rFont val="Segoe UI"/>
            <family val="2"/>
          </rPr>
          <t xml:space="preserve">Está planilha possui formulas que ajudam no calculo automático de outras células, logo, MODIFICAR APENAS A COLUNA DA </t>
        </r>
        <r>
          <rPr>
            <b/>
            <i/>
            <u/>
            <sz val="9"/>
            <color indexed="81"/>
            <rFont val="Segoe UI"/>
            <family val="2"/>
          </rPr>
          <t>REMUNERAÇÃO / DESCONTO DA AGENCIA DE VIAGEM (RDAV) % (C)</t>
        </r>
        <r>
          <rPr>
            <b/>
            <sz val="9"/>
            <color indexed="81"/>
            <rFont val="Segoe UI"/>
            <family val="2"/>
          </rPr>
          <t xml:space="preserve">
Observação importante!!
Não serão aceitos valores (unitário, subtotal, total, geral e global) superiores aos definidos no Termo de Referencia.</t>
        </r>
      </text>
    </comment>
    <comment ref="C42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903596DD-DA74-4D55-9C1A-B5E18C3A9670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6" authorId="0" shapeId="0" xr:uid="{2A9D8DD9-14B2-431A-92CA-48BD9D483DB7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274F7F9E-57A8-4D85-8CE2-0F9FFBF66B2E}">
      <text>
        <r>
          <rPr>
            <b/>
            <sz val="9"/>
            <color indexed="81"/>
            <rFont val="Segoe UI"/>
            <family val="2"/>
          </rPr>
          <t xml:space="preserve">Está planilha possui formulas que ajudam no calculo automático de outras células, logo, MODIFICAR APENAS A COLUNA DA </t>
        </r>
        <r>
          <rPr>
            <b/>
            <i/>
            <u/>
            <sz val="9"/>
            <color indexed="81"/>
            <rFont val="Segoe UI"/>
            <family val="2"/>
          </rPr>
          <t>REMUNERAÇÃO / DESCONTO DA AGENCIA DE VIAGEM (RDAV) % (C)</t>
        </r>
        <r>
          <rPr>
            <b/>
            <sz val="9"/>
            <color indexed="81"/>
            <rFont val="Segoe UI"/>
            <family val="2"/>
          </rPr>
          <t xml:space="preserve">
Observação importante!!
Não serão aceitos valores (unitário, subtotal, total, geral e global) superiores aos definidos no Termo de Referencia.</t>
        </r>
      </text>
    </comment>
    <comment ref="C109" authorId="0" shapeId="0" xr:uid="{B6FE90EF-2B0E-4EDE-B3C6-F24AF470D631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sharedStrings.xml><?xml version="1.0" encoding="utf-8"?>
<sst xmlns="http://schemas.openxmlformats.org/spreadsheetml/2006/main" count="246" uniqueCount="129">
  <si>
    <t>Item</t>
  </si>
  <si>
    <t>Responsavel Legal</t>
  </si>
  <si>
    <t>(Nome de Responsavel Legal)</t>
  </si>
  <si>
    <t>ASSINATURA:</t>
  </si>
  <si>
    <t>VALOR GLOBAL DA PROPOSTA:</t>
  </si>
  <si>
    <t>• Declaramos conhecer e nos submetemos integralmente a todas as cláusulas e condições do presente Edital e seus anexos.</t>
  </si>
  <si>
    <t>• Declaramos que os serviços aqui ofertados estão de acordo com as especificações do Termo de Referência da presente licitação.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</si>
  <si>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</si>
  <si>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• Validade da Proposta: ___ (_______) dias, observado o prazo mínimo de 60 (sessenta) dias.</t>
  </si>
  <si>
    <t>2. PLANILHA DE PREÇOS</t>
  </si>
  <si>
    <t>1. OBJETO</t>
  </si>
  <si>
    <t>Tipo de Conta:</t>
  </si>
  <si>
    <t>Conta Bancária:</t>
  </si>
  <si>
    <t>Nº da agência bancária:</t>
  </si>
  <si>
    <t>Nome do Favorecido:</t>
  </si>
  <si>
    <t>Banco:</t>
  </si>
  <si>
    <t>Fax:</t>
  </si>
  <si>
    <t>Telefone:</t>
  </si>
  <si>
    <t>E-mail:</t>
  </si>
  <si>
    <t>CEP:</t>
  </si>
  <si>
    <t>Cidade:</t>
  </si>
  <si>
    <t>Bairro:</t>
  </si>
  <si>
    <t>Endereço:</t>
  </si>
  <si>
    <t>Optante pelo Simples:</t>
  </si>
  <si>
    <t>CNPJ:</t>
  </si>
  <si>
    <t>Razão Social:</t>
  </si>
  <si>
    <t>Nome de Fantasia:</t>
  </si>
  <si>
    <t>Licitação:</t>
  </si>
  <si>
    <t>(Local)/(UF)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</si>
  <si>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grupo, conforme descrito no </t>
    </r>
    <r>
      <rPr>
        <b/>
        <sz val="10"/>
        <color theme="1"/>
        <rFont val="Arial"/>
        <family val="2"/>
      </rPr>
      <t>Termo de Referência - Anexo I do Edital</t>
    </r>
    <r>
      <rPr>
        <sz val="10"/>
        <color theme="1"/>
        <rFont val="Arial"/>
        <family val="2"/>
      </rPr>
      <t xml:space="preserve">. </t>
    </r>
  </si>
  <si>
    <r>
      <t>Valor Global R$ (</t>
    </r>
    <r>
      <rPr>
        <b/>
        <sz val="10"/>
        <color theme="1"/>
        <rFont val="Calibri"/>
        <family val="2"/>
      </rPr>
      <t>∑</t>
    </r>
    <r>
      <rPr>
        <b/>
        <sz val="9.8000000000000007"/>
        <color theme="1"/>
        <rFont val="Arial"/>
        <family val="2"/>
      </rPr>
      <t xml:space="preserve"> das colunas)</t>
    </r>
  </si>
  <si>
    <t>Valor Total - R$</t>
  </si>
  <si>
    <t>Valor Unitário - R$</t>
  </si>
  <si>
    <t>Quantidade</t>
  </si>
  <si>
    <t>Unidade de Medida</t>
  </si>
  <si>
    <t>Pregão Eletrônico SRP - COREN/AM nº 0xx/2023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</si>
  <si>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Registro de preços para aquisição de gêneros alimentícios para atender as necessidades do Conselho Regional de Enfermagem do Amazonas, conforme condições, quantidades e exigências estabelecidas no Pregão Eletrônico nº __/20__ SRP.</t>
    </r>
  </si>
  <si>
    <t>Marca e Modelo</t>
  </si>
  <si>
    <t>Especificação</t>
  </si>
  <si>
    <t>Pacote</t>
  </si>
  <si>
    <t>Caixa</t>
  </si>
  <si>
    <t>Unid.</t>
  </si>
  <si>
    <t>(cento e vinte e três mil e oitocentos e trinta e cinco reais)</t>
  </si>
  <si>
    <t>MODELO DE PROPOSTA</t>
  </si>
  <si>
    <t>GRUPO 1</t>
  </si>
  <si>
    <r>
      <t xml:space="preserve">Envelope, material papel kraft, gramatura 90g/m2, tipo saco comum, comprimento 340mm, cor branca, impressão sem timbre, largura 240mm, modelo ofício A4.
</t>
    </r>
    <r>
      <rPr>
        <sz val="10"/>
        <color rgb="FFFF0000"/>
        <rFont val="Arial"/>
        <family val="2"/>
      </rPr>
      <t xml:space="preserve">
Pedido mínimo: 175 unid.</t>
    </r>
  </si>
  <si>
    <r>
      <t xml:space="preserve">Papel A4, material papel alcalino, comprimento 297mm, largura 210mm, aplicação impressora jato tinta, gramatura 75g/m2, resma com 500 folhas.
</t>
    </r>
    <r>
      <rPr>
        <sz val="10"/>
        <color rgb="FFFF0000"/>
        <rFont val="Arial"/>
        <family val="2"/>
      </rPr>
      <t>Pedido mínimo: 250 resmas.</t>
    </r>
  </si>
  <si>
    <t>Resma</t>
  </si>
  <si>
    <r>
      <t xml:space="preserve">Papel pérsico, gramatura 180g/m2, comprimento 297cm, largura 210cm, cor branca.
</t>
    </r>
    <r>
      <rPr>
        <sz val="10"/>
        <color rgb="FFFF0000"/>
        <rFont val="Arial"/>
        <family val="2"/>
      </rPr>
      <t>Pedido mínimo: 150 unid.</t>
    </r>
  </si>
  <si>
    <r>
      <t xml:space="preserve">Papel recado autoadesivo, material celulose vegetal acrílica com adesivo, gramatura 90g/m2, comprimento 76mm, largura 102mm, cores diversas.
</t>
    </r>
    <r>
      <rPr>
        <sz val="10"/>
        <color rgb="FFFF0000"/>
        <rFont val="Arial"/>
        <family val="2"/>
      </rPr>
      <t>Pedido mínimo: 150 unid.</t>
    </r>
  </si>
  <si>
    <r>
      <t xml:space="preserve">Papel vergê, material celulose vegetal, cor branca, gramatura 180g/m2, comprimento 297mm, largura 210mm, pacote com 50 folhas.
</t>
    </r>
    <r>
      <rPr>
        <sz val="10"/>
        <color rgb="FFFF0000"/>
        <rFont val="Arial"/>
        <family val="2"/>
      </rPr>
      <t xml:space="preserve">
Pedido mínimo: 60 unid.</t>
    </r>
  </si>
  <si>
    <r>
      <t xml:space="preserve">Papel bobinado, material papel térmico, comprimento 40m, largura 56,50mm, cor branca, caixa com 12 bobinas.
</t>
    </r>
    <r>
      <rPr>
        <sz val="10"/>
        <color rgb="FFFF0000"/>
        <rFont val="Arial"/>
        <family val="2"/>
      </rPr>
      <t>Pedido mínimo: 01 caixa.</t>
    </r>
  </si>
  <si>
    <r>
      <t xml:space="preserve">Papel metalizado cor ouro - A4 180g/250g - pacote com 50 folhas, para certificados especiais e convites.
</t>
    </r>
    <r>
      <rPr>
        <sz val="10"/>
        <color rgb="FFFF0000"/>
        <rFont val="Arial"/>
        <family val="2"/>
      </rPr>
      <t>Pedido mínimo: 05 pacotes.</t>
    </r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</si>
  <si>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Registro de preços para aquisição de material de expediente para atender as necessidades do Conselho Regional de Enfermagem do Amazonas, conforme condições, quantidades e exigências estabelecidas no Pregão Eletrônico nº __/20__ SRP.</t>
    </r>
  </si>
  <si>
    <r>
      <t xml:space="preserve">Almofada carimbo, material caixa plástico, material almofada esponja absorvente revestida de tecido, tamanho nº 2, cor preta, tipo entintada, comprimento 11cm, largura 7,8cm, formato retangular.
</t>
    </r>
    <r>
      <rPr>
        <sz val="10"/>
        <color rgb="FFFF0000"/>
        <rFont val="Arial"/>
        <family val="2"/>
      </rPr>
      <t>Pedido mínimo: 02 unid.</t>
    </r>
  </si>
  <si>
    <r>
      <t xml:space="preserve">Aplicador fita, tipo manual, material cabo plástico, aplicação fita de até 50mm de largura e 100m de comprimento, características adicionais quebra regulável e lâmina serrilhada de 50mm.
</t>
    </r>
    <r>
      <rPr>
        <sz val="10"/>
        <color rgb="FFFF0000"/>
        <rFont val="Arial"/>
        <family val="2"/>
      </rPr>
      <t>Pedido mínimo: 01 unid.</t>
    </r>
  </si>
  <si>
    <r>
      <t xml:space="preserve">Apontador de lápis manual de mesa commanivela, medindo aproximadamente 109x60x104mm, c/ gaveta de resíduo sem acrílico e corpo metálico. garantia contra defeito e/ou vícios de fabricação, conforme código de defesa do consumidor.
</t>
    </r>
    <r>
      <rPr>
        <sz val="10"/>
        <color rgb="FFFF0000"/>
        <rFont val="Arial"/>
        <family val="2"/>
      </rPr>
      <t>Pedido mínimo: 04 unid.</t>
    </r>
  </si>
  <si>
    <r>
      <t xml:space="preserve">Bandeja documentos, material acrílica, tipo tripla, cor fumê, comprimento 360mm, largura 260mm, altura 60mm.
</t>
    </r>
    <r>
      <rPr>
        <sz val="10"/>
        <color rgb="FFFF0000"/>
        <rFont val="Arial"/>
        <family val="2"/>
      </rPr>
      <t>Pedido mínimo: 06 unid.</t>
    </r>
  </si>
  <si>
    <r>
      <t xml:space="preserve">Bandeja documentos, material acrílico, tipo dupla, cor fumê, comprimento 370mm, largura 250mm.
</t>
    </r>
    <r>
      <rPr>
        <sz val="10"/>
        <color rgb="FFFF0000"/>
        <rFont val="Arial"/>
        <family val="2"/>
      </rPr>
      <t>Pedido mínimo: 01 unid.</t>
    </r>
  </si>
  <si>
    <r>
      <t xml:space="preserve">Borracha apagadora escrita, material plástico, comprimento 42mm, largura 21mm, altura 11mm, tipo macia, material capa plástico de vinil.
</t>
    </r>
    <r>
      <rPr>
        <sz val="10"/>
        <color rgb="FFFF0000"/>
        <rFont val="Arial"/>
        <family val="2"/>
      </rPr>
      <t>Pedido mínimo: 21 unid.</t>
    </r>
  </si>
  <si>
    <r>
      <t xml:space="preserve">Caixa arquivo morto, plástico polionda, tamanho 350x130x250. marca e especificações gravadas no corpo do produto. fabricação nacional, cor azul.
</t>
    </r>
    <r>
      <rPr>
        <sz val="10"/>
        <color rgb="FFFF0000"/>
        <rFont val="Arial"/>
        <family val="2"/>
      </rPr>
      <t>Pedido mínimo: 300 unid.</t>
    </r>
  </si>
  <si>
    <r>
      <t xml:space="preserve">Caixa arquivo morto, plástico polionda, tamanho 350x130x250. marca e especificações gravadas no corpo do produto. fabricação nacional, cor verde.
</t>
    </r>
    <r>
      <rPr>
        <sz val="10"/>
        <color rgb="FFFF0000"/>
        <rFont val="Arial"/>
        <family val="2"/>
      </rPr>
      <t>Pedido mínimo: 255 unid.</t>
    </r>
  </si>
  <si>
    <r>
      <t xml:space="preserve">Caixa arquivo morto, plástico polionda, tamanho 350x130x250. marca e especificações gravadas no corpo do produto. fabricação nacional, cor vermelha.
</t>
    </r>
    <r>
      <rPr>
        <sz val="10"/>
        <color rgb="FFFF0000"/>
        <rFont val="Arial"/>
        <family val="2"/>
      </rPr>
      <t>Pedido mínimo: 05 unid.</t>
    </r>
  </si>
  <si>
    <r>
      <t xml:space="preserve">Caixa arquivo morto, plástico polionda, tamanho 350x130x250. marca e especificações gravadas no corpo do produto. fabricação nacional, cor amarela.
</t>
    </r>
    <r>
      <rPr>
        <sz val="10"/>
        <color rgb="FFFF0000"/>
        <rFont val="Arial"/>
        <family val="2"/>
      </rPr>
      <t>Pedido mínimo: 250 unid.</t>
    </r>
  </si>
  <si>
    <r>
      <t xml:space="preserve">Caixa arquivo morto, plástico polionda, tamanho 350x130x250. marca e especificações gravadas no corpo do produto. fabricação nacional, cor cinza.
</t>
    </r>
    <r>
      <rPr>
        <sz val="10"/>
        <color rgb="FFFF0000"/>
        <rFont val="Arial"/>
        <family val="2"/>
      </rPr>
      <t>Pedido mínimo: 250 unid.</t>
    </r>
  </si>
  <si>
    <r>
      <t xml:space="preserve">Caneta esferográfica, material alumínio, quantidade cargas 1 un, tipo escrita média, cor tinta azul, características adicionais suporte fixação, corrente de metal e recarregável.
</t>
    </r>
    <r>
      <rPr>
        <sz val="10"/>
        <color rgb="FFFF0000"/>
        <rFont val="Arial"/>
        <family val="2"/>
      </rPr>
      <t>Pedido mínimo: 05 unid.</t>
    </r>
  </si>
  <si>
    <r>
      <t xml:space="preserve">Caneta esferográfica, material plástico cristal, material ponta metálica com esfera de tungstênio, tipo escrita média, cor tinta azul, características adicionais corpo sextavado.
</t>
    </r>
    <r>
      <rPr>
        <sz val="10"/>
        <color rgb="FFFF0000"/>
        <rFont val="Arial"/>
        <family val="2"/>
      </rPr>
      <t xml:space="preserve">
Pedido mínimo: 120 unid.</t>
    </r>
  </si>
  <si>
    <r>
      <t xml:space="preserve">Caneta esferográfica, material plástico cristal, material ponta metálica com esfera de tungstênio, tipo escrita média, cor tinta preta, características adicionais corpo sextavado.
</t>
    </r>
    <r>
      <rPr>
        <sz val="10"/>
        <color rgb="FFFF0000"/>
        <rFont val="Arial"/>
        <family val="2"/>
      </rPr>
      <t>Pedido mínimo: 110 unid.</t>
    </r>
  </si>
  <si>
    <r>
      <t xml:space="preserve">Caneta esferográfica, material plástico cristal, material ponta metálica com esfera de tungstênio, tipo escrita média, cor tinta vermelha, características adicionais corpo sextavado.
</t>
    </r>
    <r>
      <rPr>
        <sz val="10"/>
        <color rgb="FFFF0000"/>
        <rFont val="Arial"/>
        <family val="2"/>
      </rPr>
      <t>Pedido mínimo: 10 unid.</t>
    </r>
  </si>
  <si>
    <r>
      <t xml:space="preserve">Caneta marca texto, material plástico, tipo ponta fluorescente, cor amarela.
</t>
    </r>
    <r>
      <rPr>
        <sz val="10"/>
        <color rgb="FFFF0000"/>
        <rFont val="Arial"/>
        <family val="2"/>
      </rPr>
      <t>Pedido mínimo: 55 unid.</t>
    </r>
  </si>
  <si>
    <r>
      <t xml:space="preserve">Caneta marca texto, material plástico, tipo ponta fluorescente, cor laranja.
</t>
    </r>
    <r>
      <rPr>
        <sz val="10"/>
        <color rgb="FFFF0000"/>
        <rFont val="Arial"/>
        <family val="2"/>
      </rPr>
      <t>Pedido mínimo: 36 unid.</t>
    </r>
  </si>
  <si>
    <r>
      <t xml:space="preserve">Caneta marca texto, material plástico, tipo ponta fluorescente, cor verde.
</t>
    </r>
    <r>
      <rPr>
        <sz val="10"/>
        <color rgb="FFFF0000"/>
        <rFont val="Arial"/>
        <family val="2"/>
      </rPr>
      <t>Pedido mínimo: 24 unid.</t>
    </r>
  </si>
  <si>
    <r>
      <t xml:space="preserve">Capa, material plástico, comprimento 297mm, cor azul, largura 210mm, espessura 5mm, características adicionais com contra-capa, transmitância transparente, aplicação encadernação.
</t>
    </r>
    <r>
      <rPr>
        <sz val="10"/>
        <color rgb="FFFF0000"/>
        <rFont val="Arial"/>
        <family val="2"/>
      </rPr>
      <t>Pedido mínimo: 15 conjuntos.</t>
    </r>
  </si>
  <si>
    <t>Conjunto</t>
  </si>
  <si>
    <r>
      <t xml:space="preserve">Clipe, tratamento superficial niquelado, tamanho 1/0, material metal, formato paralelo, caixa com 100 clipes.
</t>
    </r>
    <r>
      <rPr>
        <sz val="10"/>
        <color rgb="FFFF0000"/>
        <rFont val="Arial"/>
        <family val="2"/>
      </rPr>
      <t>Pedido mínimo: 12 unid.</t>
    </r>
  </si>
  <si>
    <r>
      <t xml:space="preserve">Clipe, tratamento superficial niquelado, tamanho 2/0, material metal, formato paralelo, caixa com 100 clipes.
</t>
    </r>
    <r>
      <rPr>
        <sz val="10"/>
        <color rgb="FFFF0000"/>
        <rFont val="Arial"/>
        <family val="2"/>
      </rPr>
      <t>Pedido mínimo: 22 unid.</t>
    </r>
  </si>
  <si>
    <r>
      <t xml:space="preserve">Clipe, tratamento superficial niquelado, tamanho 3/0, material metal, formato paralelo, caixa com 50 clipes.
</t>
    </r>
    <r>
      <rPr>
        <sz val="10"/>
        <color rgb="FFFF0000"/>
        <rFont val="Arial"/>
        <family val="2"/>
      </rPr>
      <t>Pedido mínimo: 22 unid.</t>
    </r>
  </si>
  <si>
    <r>
      <t xml:space="preserve">Clipe, tratamento superficial niquelado, tamanho 6/0, material metal, formato paralelo, caixa com 50 clipes.
</t>
    </r>
    <r>
      <rPr>
        <sz val="10"/>
        <color rgb="FFFF0000"/>
        <rFont val="Arial"/>
        <family val="2"/>
      </rPr>
      <t>Pedido mínimo: 17 unid.</t>
    </r>
  </si>
  <si>
    <r>
      <t xml:space="preserve">Cola, cor branca, aplicação papel, características adicionais instantânea, tipo bastão, 20g.
</t>
    </r>
    <r>
      <rPr>
        <sz val="10"/>
        <color rgb="FFFF0000"/>
        <rFont val="Arial"/>
        <family val="2"/>
      </rPr>
      <t>Pedido mínimo: 50 unid.</t>
    </r>
  </si>
  <si>
    <r>
      <t xml:space="preserve">Cola, cor branca, aplicação papel, características adicionais instantânea, tipo líquido, 90g.
</t>
    </r>
    <r>
      <rPr>
        <sz val="10"/>
        <color rgb="FFFF0000"/>
        <rFont val="Arial"/>
        <family val="2"/>
      </rPr>
      <t>Pedido mínimo: 22 unid.</t>
    </r>
  </si>
  <si>
    <r>
      <t xml:space="preserve">Corretivo líquido, material: base d'água - secagem rápida,  apresentação: frasco, aplicação: papel comum, volume: 18ml.
</t>
    </r>
    <r>
      <rPr>
        <sz val="10"/>
        <color rgb="FFFF0000"/>
        <rFont val="Arial"/>
        <family val="2"/>
      </rPr>
      <t>Pedido mínimo: 14 unid.</t>
    </r>
  </si>
  <si>
    <r>
      <t xml:space="preserve">Elástico látex nº 18 amarelo (liga paradinheiro), pacote com 1kg, marca registrada.
</t>
    </r>
    <r>
      <rPr>
        <sz val="10"/>
        <color rgb="FFFF0000"/>
        <rFont val="Arial"/>
        <family val="2"/>
      </rPr>
      <t>Pedido mínimo: 05 pacote.</t>
    </r>
  </si>
  <si>
    <r>
      <t xml:space="preserve">Espiral encadernação, material pvc, cloreto de polivinila, diâmetro 9mm, cor preta, quantidade folhas 50.
</t>
    </r>
    <r>
      <rPr>
        <sz val="10"/>
        <color rgb="FFFF0000"/>
        <rFont val="Arial"/>
        <family val="2"/>
      </rPr>
      <t>Pedido mínimo: 30 unid.</t>
    </r>
  </si>
  <si>
    <r>
      <t xml:space="preserve">Estilete, tipo estreito, espessura 10mm, material corpo plástico, comprimento 8,5cm, características adicionais graduável com trava de segurança.
</t>
    </r>
    <r>
      <rPr>
        <sz val="10"/>
        <color rgb="FFFF0000"/>
        <rFont val="Arial"/>
        <family val="2"/>
      </rPr>
      <t>Pedido mínimo: 04 unid.</t>
    </r>
  </si>
  <si>
    <r>
      <t xml:space="preserve">Etiqueta adesiva, material papel, cor branca, largura 33,9mm, comprimento 101,6mm, aplicação impressora laser, características adicionais: 14 etiquetas por folha, pacote com 100 folhas.
</t>
    </r>
    <r>
      <rPr>
        <sz val="10"/>
        <color rgb="FFFF0000"/>
        <rFont val="Arial"/>
        <family val="2"/>
      </rPr>
      <t>Pedido mínimo: 06 pacote.</t>
    </r>
  </si>
  <si>
    <r>
      <t xml:space="preserve">Extrator grampo, material aço inoxidável, tipo espátula, tratamento superficial cromado.
</t>
    </r>
    <r>
      <rPr>
        <sz val="10"/>
        <color rgb="FFFF0000"/>
        <rFont val="Arial"/>
        <family val="2"/>
      </rPr>
      <t>Pedido mínimo: 14 unid.</t>
    </r>
  </si>
  <si>
    <r>
      <t xml:space="preserve">Fita adesiva embalagem, material papel kraft, comprimento 45m, largura 45mm, aplicação acondicionamento e embalagem, tipo gomada.
</t>
    </r>
    <r>
      <rPr>
        <sz val="10"/>
        <color rgb="FFFF0000"/>
        <rFont val="Arial"/>
        <family val="2"/>
      </rPr>
      <t>Pedido mínimo: 12 unid.</t>
    </r>
  </si>
  <si>
    <r>
      <t xml:space="preserve">Fita adesiva embalagem, material polipropileno, comprimento 50m, largura 50mm, aplicação empacotamento em geral, características adicionais transparente.
</t>
    </r>
    <r>
      <rPr>
        <sz val="10"/>
        <color rgb="FFFF0000"/>
        <rFont val="Arial"/>
        <family val="2"/>
      </rPr>
      <t>Pedido mínimo: 45 unid.</t>
    </r>
  </si>
  <si>
    <r>
      <t xml:space="preserve">Grampeador, material metal, tipo alicate, capacidade 25 fl, tamanho grampo 26/6, características adicionais apoio em borrachado.
</t>
    </r>
    <r>
      <rPr>
        <sz val="10"/>
        <color rgb="FFFF0000"/>
        <rFont val="Arial"/>
        <family val="2"/>
      </rPr>
      <t>Pedido mínimo: 08 unid.</t>
    </r>
  </si>
  <si>
    <r>
      <t xml:space="preserve">Grampeador, tratamento superficial niquelado, material metal, tipo mesa, capacidade 20 fl, tamanho grampo 26/6.
</t>
    </r>
    <r>
      <rPr>
        <sz val="10"/>
        <color rgb="FFFF0000"/>
        <rFont val="Arial"/>
        <family val="2"/>
      </rPr>
      <t>Pedido mínimo: 04 unid.</t>
    </r>
  </si>
  <si>
    <r>
      <t xml:space="preserve">Grampo grampeador, material metal, tratamento superficial niquelado, tamanho 26/6, caixa com 5000 grampos.
</t>
    </r>
    <r>
      <rPr>
        <sz val="10"/>
        <color rgb="FFFF0000"/>
        <rFont val="Arial"/>
        <family val="2"/>
      </rPr>
      <t>Pedido mínimo: 30 unid.</t>
    </r>
  </si>
  <si>
    <r>
      <t xml:space="preserve">Grampo pasta, material metal, comprimento 80mm, tipo trilho, características adicionais chapa de aço revestida, caixa com 50 grampos.
</t>
    </r>
    <r>
      <rPr>
        <sz val="10"/>
        <color rgb="FFFF0000"/>
        <rFont val="Arial"/>
        <family val="2"/>
      </rPr>
      <t>Pedido mínimo: 55 unid.</t>
    </r>
  </si>
  <si>
    <r>
      <t xml:space="preserve">Grampo pasta, material plástico polipropileno, apresentação trilho, comprimento 80mm,  características adicionais capacidade 200 folhas, corbranca, pacote com 50 grampos.
</t>
    </r>
    <r>
      <rPr>
        <sz val="10"/>
        <color rgb="FFFF0000"/>
        <rFont val="Arial"/>
        <family val="2"/>
      </rPr>
      <t>Pedido mínimo: 02 unid.</t>
    </r>
  </si>
  <si>
    <r>
      <t xml:space="preserve">Lâmina estilete, material aço, largura 9mm, tipo uso descartável.
</t>
    </r>
    <r>
      <rPr>
        <sz val="10"/>
        <color rgb="FFFF0000"/>
        <rFont val="Arial"/>
        <family val="2"/>
      </rPr>
      <t>Pedido mínimo: 07 unid.</t>
    </r>
  </si>
  <si>
    <r>
      <t xml:space="preserve">Lápis preto, material corpo madeira, diâmetro carga 2mm, dureza carga 2b, características adicionais sem borracha apagadora, material carga grafite.
</t>
    </r>
    <r>
      <rPr>
        <sz val="10"/>
        <color rgb="FFFF0000"/>
        <rFont val="Arial"/>
        <family val="2"/>
      </rPr>
      <t>Pedido mínimo: 60 unid.</t>
    </r>
  </si>
  <si>
    <r>
      <t xml:space="preserve">Livro ata, material papel sulfite, quantidade folhas 100 fl, comprimento 330mm, largura 220mm, características adicionais capa dura de papelão/folhas numeradas.
</t>
    </r>
    <r>
      <rPr>
        <sz val="10"/>
        <color rgb="FFFF0000"/>
        <rFont val="Arial"/>
        <family val="2"/>
      </rPr>
      <t>Pedido mínimo: 01 unid.</t>
    </r>
  </si>
  <si>
    <r>
      <t xml:space="preserve">Livro protocolo, material papel off-set, quantidade folhas 104 fl, comprimento 216mm, largura 153mm, tipo capa dura, características adicionais com folhas pautadas e numeradas seqüencialmente, material capa papelão, gramatura folhas 54g/m2.
</t>
    </r>
    <r>
      <rPr>
        <sz val="10"/>
        <color rgb="FFFF0000"/>
        <rFont val="Arial"/>
        <family val="2"/>
      </rPr>
      <t>Pedido mínimo: 10 unid.</t>
    </r>
  </si>
  <si>
    <r>
      <t xml:space="preserve">Maleta arquivo, material polipropileno, características adicionais triplex, c/ alça e prendedor, capacidade 10 pastas suspensas.
</t>
    </r>
    <r>
      <rPr>
        <sz val="10"/>
        <color rgb="FFFF0000"/>
        <rFont val="Arial"/>
        <family val="2"/>
      </rPr>
      <t>Pedido mínimo: 15 unid.</t>
    </r>
  </si>
  <si>
    <r>
      <t xml:space="preserve">Molha-dedos, material base plástico, material tampa plástico, material carga creme atóxico, tamanho 12, características adicionais não contém glicerina e não mancha.
</t>
    </r>
    <r>
      <rPr>
        <sz val="10"/>
        <color rgb="FFFF0000"/>
        <rFont val="Arial"/>
        <family val="2"/>
      </rPr>
      <t>Pedido mínimo: 08 unid.</t>
    </r>
  </si>
  <si>
    <r>
      <t xml:space="preserve">Organizador de mesa com 3 compartimentos (para lápis, clipes elembrete) em acrílico padrão fumê resistente, medidas aprox.: 230 (comprimento) x 80 (largura) x 140(altura)mm.
</t>
    </r>
    <r>
      <rPr>
        <sz val="10"/>
        <color rgb="FFFF0000"/>
        <rFont val="Arial"/>
        <family val="2"/>
      </rPr>
      <t xml:space="preserve">
Pedido mínimo: 10 unid.</t>
    </r>
  </si>
  <si>
    <r>
      <t xml:space="preserve">Pasta arquivo mat. papelão prensado tipo az larg. e alt. 280x340mm com visor: material papelão prensado, lombada 70mm, prendedor interno mola com alavanca, tamanho ofício, características adicionais 1 revestida em papel e visor de pvc cristal (55x115) dimensões larg 280mm x alt 340mm.
</t>
    </r>
    <r>
      <rPr>
        <sz val="10"/>
        <color rgb="FFFF0000"/>
        <rFont val="Arial"/>
        <family val="2"/>
      </rPr>
      <t>Pedido mínimo: 05 unid.</t>
    </r>
  </si>
  <si>
    <r>
      <t xml:space="preserve">Pasta arquivo mat. papelão prensado tipo az larg. 280mm x alt. 350mm com visor: material papelão prensado, lombada 80mm, prendedor interno mola com alavanca, tamanho ofício, características adicionais 1 revestida em papel e visor de pvc cristal (55x115) dimensões larg. 280mm x alt. 350mm.
</t>
    </r>
    <r>
      <rPr>
        <sz val="10"/>
        <color rgb="FFFF0000"/>
        <rFont val="Arial"/>
        <family val="2"/>
      </rPr>
      <t>Pedido mínimo: 45 unid.</t>
    </r>
  </si>
  <si>
    <r>
      <t xml:space="preserve">Pasta arquivo, material polipropileno, tipo l, características adicionais transparente, tamanho ofício, cores variadas.
</t>
    </r>
    <r>
      <rPr>
        <sz val="10"/>
        <color rgb="FFFF0000"/>
        <rFont val="Arial"/>
        <family val="2"/>
      </rPr>
      <t xml:space="preserve">
Pedido mínimo: 120 unid.</t>
    </r>
  </si>
  <si>
    <r>
      <t xml:space="preserve">Pasta arquivo, material pvc, tipo sanfonada, largura 280mm, altura 390mm, cor incolor, características adicionais elástico, 31 divisórias, visor e etiqueta.
</t>
    </r>
    <r>
      <rPr>
        <sz val="10"/>
        <color rgb="FFFF0000"/>
        <rFont val="Arial"/>
        <family val="2"/>
      </rPr>
      <t>Pedido mínimo: 01 unid.</t>
    </r>
  </si>
  <si>
    <r>
      <t xml:space="preserve">Perfurador papel, material aço, tipo mesa, capacidade perfuração 40 fl, funcionamento manual, características adicionais base plástica protetora, quantidade furos 2 un.
</t>
    </r>
    <r>
      <rPr>
        <sz val="10"/>
        <color rgb="FFFF0000"/>
        <rFont val="Arial"/>
        <family val="2"/>
      </rPr>
      <t xml:space="preserve">
Pedido mínimo: 03 unid.</t>
    </r>
  </si>
  <si>
    <r>
      <t xml:space="preserve">Perfurador de papel, tipo mesa com 2 furos, 6mm, capacidade de ate 100 folha.
</t>
    </r>
    <r>
      <rPr>
        <sz val="10"/>
        <color rgb="FFFF0000"/>
        <rFont val="Arial"/>
        <family val="2"/>
      </rPr>
      <t>Pedido mínimo: 02 unid.</t>
    </r>
  </si>
  <si>
    <r>
      <t xml:space="preserve">Pilha, tamanho palito, modelo AAA, sistema eletroquímico alcalina, embalagem com 2 pilhas.
</t>
    </r>
    <r>
      <rPr>
        <sz val="10"/>
        <color rgb="FFFF0000"/>
        <rFont val="Arial"/>
        <family val="2"/>
      </rPr>
      <t>Pedido mínimo: 36 pacote.</t>
    </r>
  </si>
  <si>
    <r>
      <t xml:space="preserve">Pilha, tamanho pequena, tipo alcalina, modelo AA, embalagem com 2 pilhas.
</t>
    </r>
    <r>
      <rPr>
        <sz val="10"/>
        <color rgb="FFFF0000"/>
        <rFont val="Arial"/>
        <family val="2"/>
      </rPr>
      <t>Pedido mínimo: 27 pacote.</t>
    </r>
  </si>
  <si>
    <r>
      <t xml:space="preserve">Pincel atômico, material plástico, tipo ponta feltro, tipo carga recarregável, cor tinta azul.
</t>
    </r>
    <r>
      <rPr>
        <sz val="10"/>
        <color rgb="FFFF0000"/>
        <rFont val="Arial"/>
        <family val="2"/>
      </rPr>
      <t>Pedido mínimo: 06 unid.</t>
    </r>
  </si>
  <si>
    <r>
      <t xml:space="preserve">Pincel atômico, material plástico, tipo ponta feltro, tipo carga recarregável, cor tinta preta.
</t>
    </r>
    <r>
      <rPr>
        <sz val="10"/>
        <color rgb="FFFF0000"/>
        <rFont val="Arial"/>
        <family val="2"/>
      </rPr>
      <t>Pedido mínimo: 06 unid.</t>
    </r>
  </si>
  <si>
    <r>
      <t xml:space="preserve">Pincel marcador permanente, cor azul, ponta média de 2.0mm, espessura de escrita de 0.5mm, para rotulagem de cd/dvd, vidrarias, acrílicos e plásticos, tinta à base de álcool, com secagem rápida e resistente a água.
</t>
    </r>
    <r>
      <rPr>
        <sz val="10"/>
        <color rgb="FFFF0000"/>
        <rFont val="Arial"/>
        <family val="2"/>
      </rPr>
      <t>Pedido mínimo: 27 unid.</t>
    </r>
  </si>
  <si>
    <r>
      <t xml:space="preserve">Pincel quadro branco / magnético, material: plástico, material ponta: acrílico, tipo carga: recarregável, cor: azul, características adicionais: espessura escrita 2,3mm.
</t>
    </r>
    <r>
      <rPr>
        <sz val="10"/>
        <color rgb="FFFF0000"/>
        <rFont val="Arial"/>
        <family val="2"/>
      </rPr>
      <t>Pedido mínimo: 21 unid.</t>
    </r>
  </si>
  <si>
    <r>
      <t xml:space="preserve">Pincel quadro branco / magnético, material: plástico, material ponta: acrílico, tipo carga: recarregável, cor: preta, características adicionais: espessura escrita 2,3mm.
</t>
    </r>
    <r>
      <rPr>
        <sz val="10"/>
        <color rgb="FFFF0000"/>
        <rFont val="Arial"/>
        <family val="2"/>
      </rPr>
      <t>Pedido mínimo: 21 unid.</t>
    </r>
  </si>
  <si>
    <r>
      <t xml:space="preserve">Pincel quadro branco / magnético, material: plástico, material ponta: acrílico, tipo carga: recarregável, cor: vermelha, características adicionais: espessura escrita 2,3mm.
</t>
    </r>
    <r>
      <rPr>
        <sz val="10"/>
        <color rgb="FFFF0000"/>
        <rFont val="Arial"/>
        <family val="2"/>
      </rPr>
      <t>Pedido mínimo: 13 unid.</t>
    </r>
  </si>
  <si>
    <r>
      <t xml:space="preserve">Prancheta portátil, material acrílico transparente, comprimento 297mm, largura 210mm, espessura 2mm, características adicionais com predendor de metal e cantos arrendondados.
</t>
    </r>
    <r>
      <rPr>
        <sz val="10"/>
        <color rgb="FFFF0000"/>
        <rFont val="Arial"/>
        <family val="2"/>
      </rPr>
      <t>Pedido mínimo: 07 unid.</t>
    </r>
  </si>
  <si>
    <r>
      <t xml:space="preserve">Quadro avisos, material madeira revestida com feltro verde, comprimento 1,20m, largura 60cm, finalidade anexar avisos, material moldura alumínio, características adicionais com porta devidro e fechadura.
</t>
    </r>
    <r>
      <rPr>
        <sz val="10"/>
        <color rgb="FFFF0000"/>
        <rFont val="Arial"/>
        <family val="2"/>
      </rPr>
      <t>Pedido mínimo: 01 unid.</t>
    </r>
  </si>
  <si>
    <r>
      <t xml:space="preserve">Régua escritório, material plástico, comprimento 30cm,  graduação centímetro/polegada cm/pol, tipo material flexível.
</t>
    </r>
    <r>
      <rPr>
        <sz val="10"/>
        <color rgb="FFFF0000"/>
        <rFont val="Arial"/>
        <family val="2"/>
      </rPr>
      <t>Pedido mínimo: 20 unid.</t>
    </r>
  </si>
  <si>
    <r>
      <t xml:space="preserve">Tesoura multiuso, comprimento 8pol, características adicionais: lâminas em aço inox e cabo em polipropileno e resina termoplástica.
</t>
    </r>
    <r>
      <rPr>
        <sz val="10"/>
        <color rgb="FFFF0000"/>
        <rFont val="Arial"/>
        <family val="2"/>
      </rPr>
      <t>Pedido mínimo: 13 unid.</t>
    </r>
  </si>
  <si>
    <r>
      <t xml:space="preserve">Tinta para carimbo, cor azul componentes água, pigmentos, aspecto físico líquido, aplicação almofada, capacidade frasco 40 ml.
</t>
    </r>
    <r>
      <rPr>
        <sz val="10"/>
        <color rgb="FFFF0000"/>
        <rFont val="Arial"/>
        <family val="2"/>
      </rPr>
      <t xml:space="preserve">
Pedido mínimo: 01 unid.</t>
    </r>
  </si>
  <si>
    <r>
      <t xml:space="preserve">Tinta para carimbo, cor preta, componentes água, pigmentos, aspecto físico líquido, aplicação almofada, capacidade frasco 40 ml.
</t>
    </r>
    <r>
      <rPr>
        <sz val="10"/>
        <color rgb="FFFF0000"/>
        <rFont val="Arial"/>
        <family val="2"/>
      </rPr>
      <t>Pedido mínimo: 14 unid.</t>
    </r>
  </si>
  <si>
    <r>
      <t xml:space="preserve">Tinta para carimbo, cor vermelha componentes água, pigmentos, aspecto físico líquido, aplicação almofada, capacidade frasco 40 ml.
</t>
    </r>
    <r>
      <rPr>
        <sz val="10"/>
        <color rgb="FFFF0000"/>
        <rFont val="Arial"/>
        <family val="2"/>
      </rPr>
      <t>Pedido mínimo: 05 unid.</t>
    </r>
  </si>
  <si>
    <r>
      <t xml:space="preserve">Pacote de balão, cores mistas nº 09.
</t>
    </r>
    <r>
      <rPr>
        <sz val="10"/>
        <color rgb="FFFF0000"/>
        <rFont val="Arial"/>
        <family val="2"/>
      </rPr>
      <t>Pedido mínimo: 05 pacote.</t>
    </r>
  </si>
  <si>
    <r>
      <t xml:space="preserve">Barbante de algodão cru 12mm 50g com 82m.
</t>
    </r>
    <r>
      <rPr>
        <sz val="10"/>
        <color rgb="FFFF0000"/>
        <rFont val="Arial"/>
        <family val="2"/>
      </rPr>
      <t>Pedido mínimo: 05 unid.</t>
    </r>
  </si>
  <si>
    <r>
      <t xml:space="preserve">Pistola de cola quente para bastão de cola fino dimensões aprox. do produto cxaxl: 14,5x25,00x4,00cm, material plástico, bico em inox.
</t>
    </r>
    <r>
      <rPr>
        <sz val="10"/>
        <color rgb="FFFF0000"/>
        <rFont val="Arial"/>
        <family val="2"/>
      </rPr>
      <t>Pedido mínimo: 01 unid.</t>
    </r>
  </si>
  <si>
    <r>
      <t xml:space="preserve">Bastão de cola quente,  70cmx30cm (fino), pacote com 70 bastões.
</t>
    </r>
    <r>
      <rPr>
        <sz val="10"/>
        <color rgb="FFFF0000"/>
        <rFont val="Arial"/>
        <family val="2"/>
      </rPr>
      <t>Pedido mínimo: 05 unid.</t>
    </r>
  </si>
  <si>
    <r>
      <t xml:space="preserve">Barbante de algodão cru 24 fios, rolo 500 metros.
</t>
    </r>
    <r>
      <rPr>
        <sz val="10"/>
        <color rgb="FFFF0000"/>
        <rFont val="Arial"/>
        <family val="2"/>
      </rPr>
      <t>Pedido mínimo: 05 unid.</t>
    </r>
  </si>
  <si>
    <r>
      <t xml:space="preserve">Quadro branco moldura alumínio 120x90cm tela em chapa de fibra demadeira; pintura uv de alta durabilidade; porta marcadores em plástico; acompanha acessórios para fixação na parede.
</t>
    </r>
    <r>
      <rPr>
        <sz val="10"/>
        <color rgb="FFFF0000"/>
        <rFont val="Arial"/>
        <family val="2"/>
      </rPr>
      <t>Pedido mínimo: 01 unid.</t>
    </r>
  </si>
  <si>
    <r>
      <t xml:space="preserve">Quadro de aviso em cortiça ou feltro, tamanho 60cm x 90cm, finalidade de fixar documentos, com moldura em madeira.
</t>
    </r>
    <r>
      <rPr>
        <sz val="10"/>
        <color rgb="FFFF0000"/>
        <rFont val="Arial"/>
        <family val="2"/>
      </rPr>
      <t>Pedido mínimo: 01 unid.</t>
    </r>
  </si>
  <si>
    <r>
      <t xml:space="preserve">Espiral encadernação, material pvc, cloreto de polivinila, diâmetro 17mm, comprimento 300mm, cor preta, quantidade folhas 100.
</t>
    </r>
    <r>
      <rPr>
        <sz val="10"/>
        <color rgb="FFFF0000"/>
        <rFont val="Arial"/>
        <family val="2"/>
      </rPr>
      <t>Pedido mínimo: 35 unid.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</si>
</sst>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rgb="FF000000"/>
      <name val="Segoe UI"/>
      <family val="2"/>
    </font>
    <font>
      <b/>
      <sz val="10"/>
      <color theme="1"/>
      <name val="Calibri"/>
      <family val="2"/>
    </font>
    <font>
      <b/>
      <sz val="9.8000000000000007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u/>
      <sz val="9"/>
      <color indexed="81"/>
      <name val="Segoe UI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3" borderId="3" xfId="0" applyFont="1" applyFill="1" applyBorder="1"/>
    <xf numFmtId="0" fontId="2" fillId="4" borderId="5" xfId="0" applyFont="1" applyFill="1" applyBorder="1"/>
    <xf numFmtId="0" fontId="4" fillId="3" borderId="5" xfId="0" applyFont="1" applyFill="1" applyBorder="1"/>
    <xf numFmtId="0" fontId="2" fillId="4" borderId="2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6" borderId="1" xfId="1" applyNumberFormat="1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768350</xdr:colOff>
          <xdr:row>5</xdr:row>
          <xdr:rowOff>12700</xdr:rowOff>
        </xdr:from>
        <xdr:to>
          <xdr:col>7</xdr:col>
          <xdr:colOff>939800</xdr:colOff>
          <xdr:row>6</xdr:row>
          <xdr:rowOff>6350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5</xdr:row>
          <xdr:rowOff>12700</xdr:rowOff>
        </xdr:from>
        <xdr:to>
          <xdr:col>8</xdr:col>
          <xdr:colOff>920750</xdr:colOff>
          <xdr:row>6</xdr:row>
          <xdr:rowOff>6350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768350</xdr:colOff>
          <xdr:row>5</xdr:row>
          <xdr:rowOff>12700</xdr:rowOff>
        </xdr:from>
        <xdr:to>
          <xdr:col>7</xdr:col>
          <xdr:colOff>939800</xdr:colOff>
          <xdr:row>6</xdr:row>
          <xdr:rowOff>6350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93ABCA18-2B9B-4670-B29D-BD46782A21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5</xdr:row>
          <xdr:rowOff>12700</xdr:rowOff>
        </xdr:from>
        <xdr:to>
          <xdr:col>8</xdr:col>
          <xdr:colOff>920750</xdr:colOff>
          <xdr:row>6</xdr:row>
          <xdr:rowOff>6350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50DA1773-3B98-48A1-A8C4-FC82C426F9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7823B-CD64-4A38-8747-89F7D6C57B59}">
  <sheetPr>
    <pageSetUpPr fitToPage="1"/>
  </sheetPr>
  <dimension ref="A1:I43"/>
  <sheetViews>
    <sheetView view="pageBreakPreview" zoomScaleNormal="100" zoomScaleSheetLayoutView="100" workbookViewId="0">
      <selection activeCell="A27" activeCellId="2" sqref="A23:I23 A25:I25 A27:I27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5" max="5" width="12.1796875" customWidth="1"/>
    <col min="6" max="6" width="8.453125" customWidth="1"/>
    <col min="7" max="7" width="11" customWidth="1"/>
    <col min="8" max="9" width="13.7265625" customWidth="1"/>
  </cols>
  <sheetData>
    <row r="1" spans="1:9" x14ac:dyDescent="0.35">
      <c r="A1" s="21" t="s">
        <v>43</v>
      </c>
      <c r="B1" s="22"/>
      <c r="C1" s="22"/>
      <c r="D1" s="22"/>
      <c r="E1" s="22"/>
      <c r="F1" s="22"/>
      <c r="G1" s="22"/>
      <c r="H1" s="22"/>
      <c r="I1" s="22"/>
    </row>
    <row r="2" spans="1:9" x14ac:dyDescent="0.35">
      <c r="A2" s="23"/>
      <c r="B2" s="23"/>
      <c r="C2" s="23"/>
      <c r="D2" s="23"/>
      <c r="E2" s="23"/>
      <c r="F2" s="23"/>
      <c r="G2" s="23"/>
      <c r="H2" s="23"/>
      <c r="I2" s="23"/>
    </row>
    <row r="3" spans="1:9" x14ac:dyDescent="0.35">
      <c r="A3" s="26" t="s">
        <v>27</v>
      </c>
      <c r="B3" s="27"/>
      <c r="C3" s="28" t="s">
        <v>35</v>
      </c>
      <c r="D3" s="28"/>
      <c r="E3" s="28"/>
      <c r="F3" s="28"/>
      <c r="G3" s="28"/>
      <c r="H3" s="28"/>
      <c r="I3" s="29"/>
    </row>
    <row r="4" spans="1:9" x14ac:dyDescent="0.35">
      <c r="A4" s="30" t="s">
        <v>26</v>
      </c>
      <c r="B4" s="31"/>
      <c r="C4" s="24"/>
      <c r="D4" s="24"/>
      <c r="E4" s="24"/>
      <c r="F4" s="24"/>
      <c r="G4" s="24"/>
      <c r="H4" s="24"/>
      <c r="I4" s="32"/>
    </row>
    <row r="5" spans="1:9" x14ac:dyDescent="0.35">
      <c r="A5" s="26" t="s">
        <v>25</v>
      </c>
      <c r="B5" s="27"/>
      <c r="C5" s="24"/>
      <c r="D5" s="24"/>
      <c r="E5" s="24"/>
      <c r="F5" s="24"/>
      <c r="G5" s="24"/>
      <c r="H5" s="24"/>
      <c r="I5" s="32"/>
    </row>
    <row r="6" spans="1:9" x14ac:dyDescent="0.35">
      <c r="A6" s="8" t="s">
        <v>24</v>
      </c>
      <c r="B6" s="25"/>
      <c r="C6" s="25"/>
      <c r="D6" s="25"/>
      <c r="E6" s="25"/>
      <c r="F6" s="33" t="s">
        <v>23</v>
      </c>
      <c r="G6" s="33"/>
      <c r="H6" s="19"/>
      <c r="I6" s="20"/>
    </row>
    <row r="7" spans="1:9" x14ac:dyDescent="0.35">
      <c r="A7" s="26" t="s">
        <v>22</v>
      </c>
      <c r="B7" s="27"/>
      <c r="C7" s="24"/>
      <c r="D7" s="24"/>
      <c r="E7" s="24"/>
      <c r="F7" s="24"/>
      <c r="G7" s="24"/>
      <c r="H7" s="24"/>
      <c r="I7" s="32"/>
    </row>
    <row r="8" spans="1:9" x14ac:dyDescent="0.35">
      <c r="A8" s="8" t="s">
        <v>21</v>
      </c>
      <c r="B8" s="25"/>
      <c r="C8" s="25"/>
      <c r="D8" s="25"/>
      <c r="E8" s="25"/>
      <c r="F8" s="9" t="s">
        <v>20</v>
      </c>
      <c r="G8" s="24"/>
      <c r="H8" s="24"/>
      <c r="I8" s="32"/>
    </row>
    <row r="9" spans="1:9" x14ac:dyDescent="0.35">
      <c r="A9" s="10" t="s">
        <v>19</v>
      </c>
      <c r="B9" s="25"/>
      <c r="C9" s="25"/>
      <c r="D9" s="25"/>
      <c r="E9" s="25"/>
      <c r="F9" s="9" t="s">
        <v>18</v>
      </c>
      <c r="G9" s="24"/>
      <c r="H9" s="24"/>
      <c r="I9" s="32"/>
    </row>
    <row r="10" spans="1:9" x14ac:dyDescent="0.35">
      <c r="A10" s="26" t="s">
        <v>17</v>
      </c>
      <c r="B10" s="27"/>
      <c r="C10" s="24"/>
      <c r="D10" s="24"/>
      <c r="E10" s="24"/>
      <c r="F10" s="9" t="s">
        <v>16</v>
      </c>
      <c r="G10" s="24"/>
      <c r="H10" s="24"/>
      <c r="I10" s="32"/>
    </row>
    <row r="11" spans="1:9" x14ac:dyDescent="0.35">
      <c r="A11" s="8" t="s">
        <v>15</v>
      </c>
      <c r="B11" s="25"/>
      <c r="C11" s="25"/>
      <c r="D11" s="25"/>
      <c r="E11" s="6" t="s">
        <v>14</v>
      </c>
      <c r="F11" s="6"/>
      <c r="G11" s="24"/>
      <c r="H11" s="24"/>
      <c r="I11" s="32"/>
    </row>
    <row r="12" spans="1:9" x14ac:dyDescent="0.35">
      <c r="A12" s="26" t="s">
        <v>13</v>
      </c>
      <c r="B12" s="27"/>
      <c r="C12" s="27"/>
      <c r="D12" s="7"/>
      <c r="E12" s="33" t="s">
        <v>12</v>
      </c>
      <c r="F12" s="33"/>
      <c r="G12" s="7"/>
      <c r="H12" s="6" t="s">
        <v>11</v>
      </c>
      <c r="I12" s="5"/>
    </row>
    <row r="13" spans="1:9" ht="10" customHeight="1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37" t="s">
        <v>10</v>
      </c>
      <c r="B14" s="37"/>
      <c r="C14" s="37"/>
      <c r="D14" s="37"/>
      <c r="E14" s="37"/>
      <c r="F14" s="37"/>
      <c r="G14" s="37"/>
      <c r="H14" s="37"/>
      <c r="I14" s="37"/>
    </row>
    <row r="15" spans="1:9" ht="55" customHeight="1" x14ac:dyDescent="0.35">
      <c r="A15" s="38" t="s">
        <v>53</v>
      </c>
      <c r="B15" s="38"/>
      <c r="C15" s="38"/>
      <c r="D15" s="38"/>
      <c r="E15" s="38"/>
      <c r="F15" s="38"/>
      <c r="G15" s="38"/>
      <c r="H15" s="38"/>
      <c r="I15" s="38"/>
    </row>
    <row r="16" spans="1:9" ht="10" customHeight="1" x14ac:dyDescent="0.35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35">
      <c r="A17" s="39" t="s">
        <v>9</v>
      </c>
      <c r="B17" s="39"/>
      <c r="C17" s="39"/>
      <c r="D17" s="39"/>
      <c r="E17" s="39"/>
      <c r="F17" s="39"/>
      <c r="G17" s="39"/>
      <c r="H17" s="39"/>
      <c r="I17" s="39"/>
    </row>
    <row r="18" spans="1:9" ht="26.5" customHeight="1" x14ac:dyDescent="0.35">
      <c r="A18" s="38" t="s">
        <v>29</v>
      </c>
      <c r="B18" s="38"/>
      <c r="C18" s="38"/>
      <c r="D18" s="38"/>
      <c r="E18" s="38"/>
      <c r="F18" s="38"/>
      <c r="G18" s="38"/>
      <c r="H18" s="38"/>
      <c r="I18" s="38"/>
    </row>
    <row r="19" spans="1:9" ht="6.5" customHeight="1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ht="25" customHeight="1" x14ac:dyDescent="0.35">
      <c r="A20" s="36" t="s">
        <v>44</v>
      </c>
      <c r="B20" s="36"/>
      <c r="C20" s="36"/>
      <c r="D20" s="36"/>
      <c r="E20" s="36"/>
      <c r="F20" s="36"/>
      <c r="G20" s="36"/>
      <c r="H20" s="36"/>
      <c r="I20" s="36"/>
    </row>
    <row r="21" spans="1:9" ht="53" customHeight="1" x14ac:dyDescent="0.35">
      <c r="A21" s="13" t="s">
        <v>0</v>
      </c>
      <c r="B21" s="49" t="s">
        <v>38</v>
      </c>
      <c r="C21" s="50"/>
      <c r="D21" s="51"/>
      <c r="E21" s="13" t="s">
        <v>37</v>
      </c>
      <c r="F21" s="13" t="s">
        <v>34</v>
      </c>
      <c r="G21" s="14" t="s">
        <v>33</v>
      </c>
      <c r="H21" s="13" t="s">
        <v>32</v>
      </c>
      <c r="I21" s="13" t="s">
        <v>31</v>
      </c>
    </row>
    <row r="22" spans="1:9" ht="87.5" customHeight="1" x14ac:dyDescent="0.35">
      <c r="A22" s="15">
        <v>1</v>
      </c>
      <c r="B22" s="18" t="s">
        <v>45</v>
      </c>
      <c r="C22" s="18"/>
      <c r="D22" s="18"/>
      <c r="E22" s="16"/>
      <c r="F22" s="16" t="s">
        <v>41</v>
      </c>
      <c r="G22" s="17">
        <v>350</v>
      </c>
      <c r="H22" s="12">
        <v>0.52</v>
      </c>
      <c r="I22" s="12">
        <f>ROUND(G22*H22,2)</f>
        <v>182</v>
      </c>
    </row>
    <row r="23" spans="1:9" ht="95" customHeight="1" x14ac:dyDescent="0.35">
      <c r="A23" s="55">
        <f>A22+1</f>
        <v>2</v>
      </c>
      <c r="B23" s="56" t="s">
        <v>46</v>
      </c>
      <c r="C23" s="56"/>
      <c r="D23" s="56"/>
      <c r="E23" s="57"/>
      <c r="F23" s="57" t="s">
        <v>47</v>
      </c>
      <c r="G23" s="58">
        <v>1000</v>
      </c>
      <c r="H23" s="59">
        <v>36.74</v>
      </c>
      <c r="I23" s="59">
        <f t="shared" ref="I23:I28" si="0">ROUND(G23*H23,2)</f>
        <v>36740</v>
      </c>
    </row>
    <row r="24" spans="1:9" ht="64.5" customHeight="1" x14ac:dyDescent="0.35">
      <c r="A24" s="15">
        <f t="shared" ref="A24:A28" si="1">A23+1</f>
        <v>3</v>
      </c>
      <c r="B24" s="18" t="s">
        <v>48</v>
      </c>
      <c r="C24" s="18"/>
      <c r="D24" s="18"/>
      <c r="E24" s="16"/>
      <c r="F24" s="16" t="s">
        <v>41</v>
      </c>
      <c r="G24" s="17">
        <v>300</v>
      </c>
      <c r="H24" s="12">
        <v>19.489999999999998</v>
      </c>
      <c r="I24" s="12">
        <f t="shared" si="0"/>
        <v>5847</v>
      </c>
    </row>
    <row r="25" spans="1:9" ht="81.5" customHeight="1" x14ac:dyDescent="0.35">
      <c r="A25" s="55">
        <f t="shared" si="1"/>
        <v>4</v>
      </c>
      <c r="B25" s="56" t="s">
        <v>49</v>
      </c>
      <c r="C25" s="56"/>
      <c r="D25" s="56"/>
      <c r="E25" s="57"/>
      <c r="F25" s="57" t="s">
        <v>41</v>
      </c>
      <c r="G25" s="58">
        <v>300</v>
      </c>
      <c r="H25" s="59">
        <v>9.1999999999999993</v>
      </c>
      <c r="I25" s="59">
        <f t="shared" si="0"/>
        <v>2760</v>
      </c>
    </row>
    <row r="26" spans="1:9" ht="78.5" customHeight="1" x14ac:dyDescent="0.35">
      <c r="A26" s="15">
        <f t="shared" si="1"/>
        <v>5</v>
      </c>
      <c r="B26" s="18" t="s">
        <v>50</v>
      </c>
      <c r="C26" s="18"/>
      <c r="D26" s="18"/>
      <c r="E26" s="16"/>
      <c r="F26" s="16" t="s">
        <v>41</v>
      </c>
      <c r="G26" s="17">
        <v>125</v>
      </c>
      <c r="H26" s="12">
        <v>30.76</v>
      </c>
      <c r="I26" s="12">
        <f t="shared" si="0"/>
        <v>3845</v>
      </c>
    </row>
    <row r="27" spans="1:9" ht="73.5" customHeight="1" x14ac:dyDescent="0.35">
      <c r="A27" s="55">
        <f t="shared" si="1"/>
        <v>6</v>
      </c>
      <c r="B27" s="56" t="s">
        <v>51</v>
      </c>
      <c r="C27" s="56"/>
      <c r="D27" s="56"/>
      <c r="E27" s="57"/>
      <c r="F27" s="57" t="s">
        <v>40</v>
      </c>
      <c r="G27" s="58">
        <v>2</v>
      </c>
      <c r="H27" s="59">
        <v>199.56</v>
      </c>
      <c r="I27" s="59">
        <f t="shared" si="0"/>
        <v>399.12</v>
      </c>
    </row>
    <row r="28" spans="1:9" ht="67" customHeight="1" x14ac:dyDescent="0.35">
      <c r="A28" s="15">
        <v>79</v>
      </c>
      <c r="B28" s="18" t="s">
        <v>52</v>
      </c>
      <c r="C28" s="18"/>
      <c r="D28" s="18"/>
      <c r="E28" s="16"/>
      <c r="F28" s="16" t="s">
        <v>39</v>
      </c>
      <c r="G28" s="17">
        <v>10</v>
      </c>
      <c r="H28" s="12">
        <v>25.49</v>
      </c>
      <c r="I28" s="12">
        <f t="shared" si="0"/>
        <v>254.9</v>
      </c>
    </row>
    <row r="29" spans="1:9" ht="15" customHeight="1" x14ac:dyDescent="0.35">
      <c r="A29" s="52" t="s">
        <v>30</v>
      </c>
      <c r="B29" s="53"/>
      <c r="C29" s="53"/>
      <c r="D29" s="53"/>
      <c r="E29" s="53"/>
      <c r="F29" s="53"/>
      <c r="G29" s="53"/>
      <c r="H29" s="54"/>
      <c r="I29" s="11">
        <f>ROUND(SUM(I22:I28),2)</f>
        <v>50028.02</v>
      </c>
    </row>
    <row r="30" spans="1:9" ht="10" customHeight="1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9" ht="19" customHeight="1" x14ac:dyDescent="0.35">
      <c r="A31" s="35" t="s">
        <v>8</v>
      </c>
      <c r="B31" s="35"/>
      <c r="C31" s="35"/>
      <c r="D31" s="35"/>
      <c r="E31" s="35"/>
      <c r="F31" s="35"/>
      <c r="G31" s="35"/>
      <c r="H31" s="35"/>
      <c r="I31" s="35"/>
    </row>
    <row r="32" spans="1:9" ht="43.5" customHeight="1" x14ac:dyDescent="0.35">
      <c r="A32" s="38" t="s">
        <v>7</v>
      </c>
      <c r="B32" s="38"/>
      <c r="C32" s="38"/>
      <c r="D32" s="38"/>
      <c r="E32" s="38"/>
      <c r="F32" s="38"/>
      <c r="G32" s="38"/>
      <c r="H32" s="38"/>
      <c r="I32" s="38"/>
    </row>
    <row r="33" spans="1:9" ht="30" customHeight="1" x14ac:dyDescent="0.35">
      <c r="A33" s="38" t="s">
        <v>6</v>
      </c>
      <c r="B33" s="38"/>
      <c r="C33" s="38"/>
      <c r="D33" s="38"/>
      <c r="E33" s="38"/>
      <c r="F33" s="38"/>
      <c r="G33" s="38"/>
      <c r="H33" s="38"/>
      <c r="I33" s="38"/>
    </row>
    <row r="34" spans="1:9" ht="30" customHeight="1" x14ac:dyDescent="0.35">
      <c r="A34" s="34" t="s">
        <v>5</v>
      </c>
      <c r="B34" s="34"/>
      <c r="C34" s="34"/>
      <c r="D34" s="34"/>
      <c r="E34" s="34"/>
      <c r="F34" s="34"/>
      <c r="G34" s="34"/>
      <c r="H34" s="34"/>
      <c r="I34" s="34"/>
    </row>
    <row r="35" spans="1:9" ht="10" customHeight="1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5">
      <c r="A36" s="41" t="s">
        <v>4</v>
      </c>
      <c r="B36" s="41"/>
      <c r="C36" s="41"/>
      <c r="D36" s="42">
        <f>I29</f>
        <v>50028.02</v>
      </c>
      <c r="E36" s="42"/>
      <c r="F36" s="43" t="s">
        <v>42</v>
      </c>
      <c r="G36" s="43"/>
      <c r="H36" s="43"/>
      <c r="I36" s="43"/>
    </row>
    <row r="37" spans="1:9" ht="10" customHeight="1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ht="10" customHeight="1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1"/>
      <c r="B39" s="1"/>
      <c r="C39" s="1"/>
      <c r="D39" s="1"/>
      <c r="E39" s="45" t="s">
        <v>28</v>
      </c>
      <c r="F39" s="46"/>
      <c r="G39" s="47">
        <f ca="1">TODAY()</f>
        <v>45219</v>
      </c>
      <c r="H39" s="47"/>
      <c r="I39" s="48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41" t="s">
        <v>3</v>
      </c>
      <c r="B41" s="41"/>
      <c r="C41" s="44"/>
      <c r="D41" s="44"/>
      <c r="E41" s="44"/>
      <c r="F41" s="1"/>
      <c r="G41" s="1"/>
      <c r="H41" s="1"/>
      <c r="I41" s="1"/>
    </row>
    <row r="42" spans="1:9" x14ac:dyDescent="0.35">
      <c r="A42" s="3"/>
      <c r="B42" s="3"/>
      <c r="C42" s="40" t="s">
        <v>2</v>
      </c>
      <c r="D42" s="40"/>
      <c r="E42" s="40"/>
      <c r="F42" s="1"/>
      <c r="G42" s="1"/>
      <c r="H42" s="1"/>
      <c r="I42" s="1"/>
    </row>
    <row r="43" spans="1:9" x14ac:dyDescent="0.35">
      <c r="A43" s="1"/>
      <c r="B43" s="1"/>
      <c r="C43" s="40" t="s">
        <v>1</v>
      </c>
      <c r="D43" s="40"/>
      <c r="E43" s="40"/>
      <c r="F43" s="1"/>
      <c r="G43" s="1"/>
      <c r="H43" s="1"/>
      <c r="I43" s="1"/>
    </row>
  </sheetData>
  <mergeCells count="50">
    <mergeCell ref="A32:I32"/>
    <mergeCell ref="A33:I33"/>
    <mergeCell ref="B21:D21"/>
    <mergeCell ref="B22:D22"/>
    <mergeCell ref="A29:H29"/>
    <mergeCell ref="B24:D24"/>
    <mergeCell ref="B25:D25"/>
    <mergeCell ref="B26:D26"/>
    <mergeCell ref="B27:D27"/>
    <mergeCell ref="B28:D28"/>
    <mergeCell ref="C43:E43"/>
    <mergeCell ref="A36:C36"/>
    <mergeCell ref="D36:E36"/>
    <mergeCell ref="F36:I36"/>
    <mergeCell ref="A41:B41"/>
    <mergeCell ref="C41:E41"/>
    <mergeCell ref="E39:F39"/>
    <mergeCell ref="G39:I39"/>
    <mergeCell ref="C42:E42"/>
    <mergeCell ref="A34:I34"/>
    <mergeCell ref="A31:I31"/>
    <mergeCell ref="B9:E9"/>
    <mergeCell ref="G8:I8"/>
    <mergeCell ref="A20:I20"/>
    <mergeCell ref="G11:I11"/>
    <mergeCell ref="B11:D11"/>
    <mergeCell ref="A12:C12"/>
    <mergeCell ref="E12:F12"/>
    <mergeCell ref="A14:I14"/>
    <mergeCell ref="A15:I15"/>
    <mergeCell ref="A17:I17"/>
    <mergeCell ref="A18:I18"/>
    <mergeCell ref="A10:B10"/>
    <mergeCell ref="G9:I9"/>
    <mergeCell ref="B23:D23"/>
    <mergeCell ref="H6:I6"/>
    <mergeCell ref="A1:I2"/>
    <mergeCell ref="C10:E10"/>
    <mergeCell ref="B6:E6"/>
    <mergeCell ref="A3:B3"/>
    <mergeCell ref="C3:I3"/>
    <mergeCell ref="A4:B4"/>
    <mergeCell ref="A5:B5"/>
    <mergeCell ref="A7:B7"/>
    <mergeCell ref="C4:I4"/>
    <mergeCell ref="C5:I5"/>
    <mergeCell ref="F6:G6"/>
    <mergeCell ref="C7:I7"/>
    <mergeCell ref="G10:I10"/>
    <mergeCell ref="B8:E8"/>
  </mergeCells>
  <pageMargins left="0.51181102362204722" right="0.51181102362204722" top="0.78740157480314965" bottom="0.78740157480314965" header="0.31496062992125984" footer="0.31496062992125984"/>
  <pageSetup paperSize="9" scale="93" fitToHeight="0" orientation="portrait" r:id="rId1"/>
  <headerFooter>
    <oddFooter>&amp;CPágina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6</xdr:col>
                    <xdr:colOff>768350</xdr:colOff>
                    <xdr:row>5</xdr:row>
                    <xdr:rowOff>12700</xdr:rowOff>
                  </from>
                  <to>
                    <xdr:col>7</xdr:col>
                    <xdr:colOff>939800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7</xdr:col>
                    <xdr:colOff>952500</xdr:colOff>
                    <xdr:row>5</xdr:row>
                    <xdr:rowOff>12700</xdr:rowOff>
                  </from>
                  <to>
                    <xdr:col>8</xdr:col>
                    <xdr:colOff>927100</xdr:colOff>
                    <xdr:row>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438A-2264-4A15-A271-5A63F92E7F67}">
  <sheetPr>
    <pageSetUpPr fitToPage="1"/>
  </sheetPr>
  <dimension ref="A1:I110"/>
  <sheetViews>
    <sheetView tabSelected="1" view="pageBreakPreview" topLeftCell="A94" zoomScaleNormal="100" zoomScaleSheetLayoutView="100" workbookViewId="0">
      <selection activeCell="A98" sqref="A98:I98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5" max="5" width="12.1796875" customWidth="1"/>
    <col min="6" max="6" width="8.453125" customWidth="1"/>
    <col min="7" max="7" width="11" customWidth="1"/>
    <col min="8" max="9" width="13.7265625" customWidth="1"/>
  </cols>
  <sheetData>
    <row r="1" spans="1:9" x14ac:dyDescent="0.35">
      <c r="A1" s="21" t="s">
        <v>43</v>
      </c>
      <c r="B1" s="22"/>
      <c r="C1" s="22"/>
      <c r="D1" s="22"/>
      <c r="E1" s="22"/>
      <c r="F1" s="22"/>
      <c r="G1" s="22"/>
      <c r="H1" s="22"/>
      <c r="I1" s="22"/>
    </row>
    <row r="2" spans="1:9" x14ac:dyDescent="0.35">
      <c r="A2" s="23"/>
      <c r="B2" s="23"/>
      <c r="C2" s="23"/>
      <c r="D2" s="23"/>
      <c r="E2" s="23"/>
      <c r="F2" s="23"/>
      <c r="G2" s="23"/>
      <c r="H2" s="23"/>
      <c r="I2" s="23"/>
    </row>
    <row r="3" spans="1:9" x14ac:dyDescent="0.35">
      <c r="A3" s="26" t="s">
        <v>27</v>
      </c>
      <c r="B3" s="27"/>
      <c r="C3" s="28" t="s">
        <v>35</v>
      </c>
      <c r="D3" s="28"/>
      <c r="E3" s="28"/>
      <c r="F3" s="28"/>
      <c r="G3" s="28"/>
      <c r="H3" s="28"/>
      <c r="I3" s="29"/>
    </row>
    <row r="4" spans="1:9" x14ac:dyDescent="0.35">
      <c r="A4" s="30" t="s">
        <v>26</v>
      </c>
      <c r="B4" s="31"/>
      <c r="C4" s="24"/>
      <c r="D4" s="24"/>
      <c r="E4" s="24"/>
      <c r="F4" s="24"/>
      <c r="G4" s="24"/>
      <c r="H4" s="24"/>
      <c r="I4" s="32"/>
    </row>
    <row r="5" spans="1:9" x14ac:dyDescent="0.35">
      <c r="A5" s="26" t="s">
        <v>25</v>
      </c>
      <c r="B5" s="27"/>
      <c r="C5" s="24"/>
      <c r="D5" s="24"/>
      <c r="E5" s="24"/>
      <c r="F5" s="24"/>
      <c r="G5" s="24"/>
      <c r="H5" s="24"/>
      <c r="I5" s="32"/>
    </row>
    <row r="6" spans="1:9" x14ac:dyDescent="0.35">
      <c r="A6" s="8" t="s">
        <v>24</v>
      </c>
      <c r="B6" s="25"/>
      <c r="C6" s="25"/>
      <c r="D6" s="25"/>
      <c r="E6" s="25"/>
      <c r="F6" s="33" t="s">
        <v>23</v>
      </c>
      <c r="G6" s="33"/>
      <c r="H6" s="19"/>
      <c r="I6" s="20"/>
    </row>
    <row r="7" spans="1:9" x14ac:dyDescent="0.35">
      <c r="A7" s="26" t="s">
        <v>22</v>
      </c>
      <c r="B7" s="27"/>
      <c r="C7" s="24"/>
      <c r="D7" s="24"/>
      <c r="E7" s="24"/>
      <c r="F7" s="24"/>
      <c r="G7" s="24"/>
      <c r="H7" s="24"/>
      <c r="I7" s="32"/>
    </row>
    <row r="8" spans="1:9" x14ac:dyDescent="0.35">
      <c r="A8" s="8" t="s">
        <v>21</v>
      </c>
      <c r="B8" s="25"/>
      <c r="C8" s="25"/>
      <c r="D8" s="25"/>
      <c r="E8" s="25"/>
      <c r="F8" s="9" t="s">
        <v>20</v>
      </c>
      <c r="G8" s="24"/>
      <c r="H8" s="24"/>
      <c r="I8" s="32"/>
    </row>
    <row r="9" spans="1:9" x14ac:dyDescent="0.35">
      <c r="A9" s="10" t="s">
        <v>19</v>
      </c>
      <c r="B9" s="25"/>
      <c r="C9" s="25"/>
      <c r="D9" s="25"/>
      <c r="E9" s="25"/>
      <c r="F9" s="9" t="s">
        <v>18</v>
      </c>
      <c r="G9" s="24"/>
      <c r="H9" s="24"/>
      <c r="I9" s="32"/>
    </row>
    <row r="10" spans="1:9" x14ac:dyDescent="0.35">
      <c r="A10" s="26" t="s">
        <v>17</v>
      </c>
      <c r="B10" s="27"/>
      <c r="C10" s="24"/>
      <c r="D10" s="24"/>
      <c r="E10" s="24"/>
      <c r="F10" s="9" t="s">
        <v>16</v>
      </c>
      <c r="G10" s="24"/>
      <c r="H10" s="24"/>
      <c r="I10" s="32"/>
    </row>
    <row r="11" spans="1:9" x14ac:dyDescent="0.35">
      <c r="A11" s="8" t="s">
        <v>15</v>
      </c>
      <c r="B11" s="25"/>
      <c r="C11" s="25"/>
      <c r="D11" s="25"/>
      <c r="E11" s="6" t="s">
        <v>14</v>
      </c>
      <c r="F11" s="6"/>
      <c r="G11" s="24"/>
      <c r="H11" s="24"/>
      <c r="I11" s="32"/>
    </row>
    <row r="12" spans="1:9" x14ac:dyDescent="0.35">
      <c r="A12" s="26" t="s">
        <v>13</v>
      </c>
      <c r="B12" s="27"/>
      <c r="C12" s="27"/>
      <c r="D12" s="7"/>
      <c r="E12" s="33" t="s">
        <v>12</v>
      </c>
      <c r="F12" s="33"/>
      <c r="G12" s="7"/>
      <c r="H12" s="6" t="s">
        <v>11</v>
      </c>
      <c r="I12" s="5"/>
    </row>
    <row r="13" spans="1:9" ht="10" customHeight="1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37" t="s">
        <v>10</v>
      </c>
      <c r="B14" s="37"/>
      <c r="C14" s="37"/>
      <c r="D14" s="37"/>
      <c r="E14" s="37"/>
      <c r="F14" s="37"/>
      <c r="G14" s="37"/>
      <c r="H14" s="37"/>
      <c r="I14" s="37"/>
    </row>
    <row r="15" spans="1:9" ht="55" customHeight="1" x14ac:dyDescent="0.35">
      <c r="A15" s="38" t="s">
        <v>36</v>
      </c>
      <c r="B15" s="38"/>
      <c r="C15" s="38"/>
      <c r="D15" s="38"/>
      <c r="E15" s="38"/>
      <c r="F15" s="38"/>
      <c r="G15" s="38"/>
      <c r="H15" s="38"/>
      <c r="I15" s="38"/>
    </row>
    <row r="16" spans="1:9" ht="10" customHeight="1" x14ac:dyDescent="0.35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35">
      <c r="A17" s="39" t="s">
        <v>9</v>
      </c>
      <c r="B17" s="39"/>
      <c r="C17" s="39"/>
      <c r="D17" s="39"/>
      <c r="E17" s="39"/>
      <c r="F17" s="39"/>
      <c r="G17" s="39"/>
      <c r="H17" s="39"/>
      <c r="I17" s="39"/>
    </row>
    <row r="18" spans="1:9" ht="26.5" customHeight="1" x14ac:dyDescent="0.35">
      <c r="A18" s="38" t="s">
        <v>29</v>
      </c>
      <c r="B18" s="38"/>
      <c r="C18" s="38"/>
      <c r="D18" s="38"/>
      <c r="E18" s="38"/>
      <c r="F18" s="38"/>
      <c r="G18" s="38"/>
      <c r="H18" s="38"/>
      <c r="I18" s="38"/>
    </row>
    <row r="19" spans="1:9" ht="6.5" customHeight="1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ht="25" customHeight="1" x14ac:dyDescent="0.35">
      <c r="A20" s="36" t="s">
        <v>44</v>
      </c>
      <c r="B20" s="36"/>
      <c r="C20" s="36"/>
      <c r="D20" s="36"/>
      <c r="E20" s="36"/>
      <c r="F20" s="36"/>
      <c r="G20" s="36"/>
      <c r="H20" s="36"/>
      <c r="I20" s="36"/>
    </row>
    <row r="21" spans="1:9" ht="53" customHeight="1" x14ac:dyDescent="0.35">
      <c r="A21" s="13" t="s">
        <v>0</v>
      </c>
      <c r="B21" s="49" t="s">
        <v>38</v>
      </c>
      <c r="C21" s="50"/>
      <c r="D21" s="51"/>
      <c r="E21" s="13" t="s">
        <v>37</v>
      </c>
      <c r="F21" s="13" t="s">
        <v>34</v>
      </c>
      <c r="G21" s="14" t="s">
        <v>33</v>
      </c>
      <c r="H21" s="13" t="s">
        <v>32</v>
      </c>
      <c r="I21" s="13" t="s">
        <v>31</v>
      </c>
    </row>
    <row r="22" spans="1:9" ht="101.5" customHeight="1" x14ac:dyDescent="0.35">
      <c r="A22" s="15">
        <v>7</v>
      </c>
      <c r="B22" s="18" t="s">
        <v>54</v>
      </c>
      <c r="C22" s="18"/>
      <c r="D22" s="18"/>
      <c r="E22" s="16"/>
      <c r="F22" s="16" t="s">
        <v>41</v>
      </c>
      <c r="G22" s="17">
        <v>4</v>
      </c>
      <c r="H22" s="12">
        <v>13.73</v>
      </c>
      <c r="I22" s="12">
        <f t="shared" ref="I22:I85" si="0">ROUND(G22*H22,2)</f>
        <v>54.92</v>
      </c>
    </row>
    <row r="23" spans="1:9" ht="90" customHeight="1" x14ac:dyDescent="0.35">
      <c r="A23" s="55">
        <f t="shared" ref="A23:A81" si="1">A22+1</f>
        <v>8</v>
      </c>
      <c r="B23" s="56" t="s">
        <v>55</v>
      </c>
      <c r="C23" s="56"/>
      <c r="D23" s="56"/>
      <c r="E23" s="57"/>
      <c r="F23" s="57" t="s">
        <v>41</v>
      </c>
      <c r="G23" s="58">
        <v>1</v>
      </c>
      <c r="H23" s="59">
        <v>65.94</v>
      </c>
      <c r="I23" s="59">
        <f t="shared" si="0"/>
        <v>65.94</v>
      </c>
    </row>
    <row r="24" spans="1:9" ht="114" customHeight="1" x14ac:dyDescent="0.35">
      <c r="A24" s="15">
        <f t="shared" si="1"/>
        <v>9</v>
      </c>
      <c r="B24" s="18" t="s">
        <v>56</v>
      </c>
      <c r="C24" s="18"/>
      <c r="D24" s="18"/>
      <c r="E24" s="16"/>
      <c r="F24" s="16" t="s">
        <v>41</v>
      </c>
      <c r="G24" s="17">
        <v>8</v>
      </c>
      <c r="H24" s="12">
        <v>41.32</v>
      </c>
      <c r="I24" s="12">
        <f t="shared" si="0"/>
        <v>330.56</v>
      </c>
    </row>
    <row r="25" spans="1:9" ht="68.5" customHeight="1" x14ac:dyDescent="0.35">
      <c r="A25" s="55">
        <f t="shared" si="1"/>
        <v>10</v>
      </c>
      <c r="B25" s="56" t="s">
        <v>57</v>
      </c>
      <c r="C25" s="56"/>
      <c r="D25" s="56"/>
      <c r="E25" s="57"/>
      <c r="F25" s="57" t="s">
        <v>41</v>
      </c>
      <c r="G25" s="58">
        <v>15</v>
      </c>
      <c r="H25" s="59">
        <v>106.07</v>
      </c>
      <c r="I25" s="59">
        <f t="shared" si="0"/>
        <v>1591.05</v>
      </c>
    </row>
    <row r="26" spans="1:9" ht="64" customHeight="1" x14ac:dyDescent="0.35">
      <c r="A26" s="15">
        <f t="shared" si="1"/>
        <v>11</v>
      </c>
      <c r="B26" s="18" t="s">
        <v>58</v>
      </c>
      <c r="C26" s="18"/>
      <c r="D26" s="18"/>
      <c r="E26" s="16"/>
      <c r="F26" s="16" t="s">
        <v>41</v>
      </c>
      <c r="G26" s="17">
        <v>2</v>
      </c>
      <c r="H26" s="12">
        <v>72.2</v>
      </c>
      <c r="I26" s="12">
        <f t="shared" si="0"/>
        <v>144.4</v>
      </c>
    </row>
    <row r="27" spans="1:9" ht="81.5" customHeight="1" x14ac:dyDescent="0.35">
      <c r="A27" s="55">
        <f t="shared" si="1"/>
        <v>12</v>
      </c>
      <c r="B27" s="56" t="s">
        <v>59</v>
      </c>
      <c r="C27" s="56"/>
      <c r="D27" s="56"/>
      <c r="E27" s="57"/>
      <c r="F27" s="57" t="s">
        <v>41</v>
      </c>
      <c r="G27" s="58">
        <v>42</v>
      </c>
      <c r="H27" s="59">
        <v>5.54</v>
      </c>
      <c r="I27" s="59">
        <f t="shared" si="0"/>
        <v>232.68</v>
      </c>
    </row>
    <row r="28" spans="1:9" ht="78.5" customHeight="1" x14ac:dyDescent="0.35">
      <c r="A28" s="15">
        <f t="shared" si="1"/>
        <v>13</v>
      </c>
      <c r="B28" s="18" t="s">
        <v>60</v>
      </c>
      <c r="C28" s="18"/>
      <c r="D28" s="18"/>
      <c r="E28" s="16"/>
      <c r="F28" s="16" t="s">
        <v>41</v>
      </c>
      <c r="G28" s="17">
        <v>1570</v>
      </c>
      <c r="H28" s="12">
        <v>7.24</v>
      </c>
      <c r="I28" s="12">
        <f t="shared" si="0"/>
        <v>11366.8</v>
      </c>
    </row>
    <row r="29" spans="1:9" ht="94" customHeight="1" x14ac:dyDescent="0.35">
      <c r="A29" s="55">
        <f t="shared" si="1"/>
        <v>14</v>
      </c>
      <c r="B29" s="56" t="s">
        <v>61</v>
      </c>
      <c r="C29" s="56"/>
      <c r="D29" s="56"/>
      <c r="E29" s="57"/>
      <c r="F29" s="57" t="s">
        <v>41</v>
      </c>
      <c r="G29" s="58">
        <v>510</v>
      </c>
      <c r="H29" s="59">
        <v>7.24</v>
      </c>
      <c r="I29" s="59">
        <f t="shared" si="0"/>
        <v>3692.4</v>
      </c>
    </row>
    <row r="30" spans="1:9" ht="98" customHeight="1" x14ac:dyDescent="0.35">
      <c r="A30" s="15">
        <f t="shared" si="1"/>
        <v>15</v>
      </c>
      <c r="B30" s="18" t="s">
        <v>62</v>
      </c>
      <c r="C30" s="18"/>
      <c r="D30" s="18"/>
      <c r="E30" s="16"/>
      <c r="F30" s="16" t="s">
        <v>41</v>
      </c>
      <c r="G30" s="17">
        <v>10</v>
      </c>
      <c r="H30" s="12">
        <v>7.24</v>
      </c>
      <c r="I30" s="12">
        <f t="shared" si="0"/>
        <v>72.400000000000006</v>
      </c>
    </row>
    <row r="31" spans="1:9" ht="81" customHeight="1" x14ac:dyDescent="0.35">
      <c r="A31" s="55">
        <f t="shared" si="1"/>
        <v>16</v>
      </c>
      <c r="B31" s="56" t="s">
        <v>63</v>
      </c>
      <c r="C31" s="56"/>
      <c r="D31" s="56"/>
      <c r="E31" s="57"/>
      <c r="F31" s="57" t="s">
        <v>41</v>
      </c>
      <c r="G31" s="58">
        <v>1000</v>
      </c>
      <c r="H31" s="59">
        <v>7.24</v>
      </c>
      <c r="I31" s="59">
        <f t="shared" si="0"/>
        <v>7240</v>
      </c>
    </row>
    <row r="32" spans="1:9" ht="84.5" customHeight="1" x14ac:dyDescent="0.35">
      <c r="A32" s="15">
        <f t="shared" si="1"/>
        <v>17</v>
      </c>
      <c r="B32" s="18" t="s">
        <v>64</v>
      </c>
      <c r="C32" s="18"/>
      <c r="D32" s="18"/>
      <c r="E32" s="16"/>
      <c r="F32" s="16" t="s">
        <v>41</v>
      </c>
      <c r="G32" s="17">
        <v>500</v>
      </c>
      <c r="H32" s="12">
        <v>7.24</v>
      </c>
      <c r="I32" s="12">
        <f t="shared" si="0"/>
        <v>3620</v>
      </c>
    </row>
    <row r="33" spans="1:9" ht="93.5" customHeight="1" x14ac:dyDescent="0.35">
      <c r="A33" s="55">
        <f t="shared" si="1"/>
        <v>18</v>
      </c>
      <c r="B33" s="56" t="s">
        <v>65</v>
      </c>
      <c r="C33" s="56"/>
      <c r="D33" s="56"/>
      <c r="E33" s="57"/>
      <c r="F33" s="57" t="s">
        <v>41</v>
      </c>
      <c r="G33" s="58">
        <v>5</v>
      </c>
      <c r="H33" s="59">
        <v>24.11</v>
      </c>
      <c r="I33" s="59">
        <f t="shared" si="0"/>
        <v>120.55</v>
      </c>
    </row>
    <row r="34" spans="1:9" ht="92" customHeight="1" x14ac:dyDescent="0.35">
      <c r="A34" s="15">
        <f t="shared" si="1"/>
        <v>19</v>
      </c>
      <c r="B34" s="18" t="s">
        <v>66</v>
      </c>
      <c r="C34" s="18"/>
      <c r="D34" s="18"/>
      <c r="E34" s="16"/>
      <c r="F34" s="16" t="s">
        <v>41</v>
      </c>
      <c r="G34" s="17">
        <v>245</v>
      </c>
      <c r="H34" s="12">
        <v>1.58</v>
      </c>
      <c r="I34" s="12">
        <f t="shared" si="0"/>
        <v>387.1</v>
      </c>
    </row>
    <row r="35" spans="1:9" ht="90.5" customHeight="1" x14ac:dyDescent="0.35">
      <c r="A35" s="55">
        <f t="shared" si="1"/>
        <v>20</v>
      </c>
      <c r="B35" s="56" t="s">
        <v>67</v>
      </c>
      <c r="C35" s="56"/>
      <c r="D35" s="56"/>
      <c r="E35" s="57"/>
      <c r="F35" s="57" t="s">
        <v>41</v>
      </c>
      <c r="G35" s="58">
        <v>220</v>
      </c>
      <c r="H35" s="59">
        <v>1.55</v>
      </c>
      <c r="I35" s="59">
        <f t="shared" si="0"/>
        <v>341</v>
      </c>
    </row>
    <row r="36" spans="1:9" ht="88.5" customHeight="1" x14ac:dyDescent="0.35">
      <c r="A36" s="15">
        <f t="shared" si="1"/>
        <v>21</v>
      </c>
      <c r="B36" s="18" t="s">
        <v>68</v>
      </c>
      <c r="C36" s="18"/>
      <c r="D36" s="18"/>
      <c r="E36" s="16"/>
      <c r="F36" s="16" t="s">
        <v>41</v>
      </c>
      <c r="G36" s="17">
        <v>20</v>
      </c>
      <c r="H36" s="12">
        <v>1.5</v>
      </c>
      <c r="I36" s="12">
        <f t="shared" si="0"/>
        <v>30</v>
      </c>
    </row>
    <row r="37" spans="1:9" ht="58.5" customHeight="1" x14ac:dyDescent="0.35">
      <c r="A37" s="55">
        <f t="shared" si="1"/>
        <v>22</v>
      </c>
      <c r="B37" s="56" t="s">
        <v>69</v>
      </c>
      <c r="C37" s="56"/>
      <c r="D37" s="56"/>
      <c r="E37" s="57"/>
      <c r="F37" s="57" t="s">
        <v>41</v>
      </c>
      <c r="G37" s="58">
        <v>113</v>
      </c>
      <c r="H37" s="59">
        <v>3.19</v>
      </c>
      <c r="I37" s="59">
        <f t="shared" si="0"/>
        <v>360.47</v>
      </c>
    </row>
    <row r="38" spans="1:9" ht="59.5" customHeight="1" x14ac:dyDescent="0.35">
      <c r="A38" s="15">
        <f t="shared" si="1"/>
        <v>23</v>
      </c>
      <c r="B38" s="18" t="s">
        <v>70</v>
      </c>
      <c r="C38" s="18"/>
      <c r="D38" s="18"/>
      <c r="E38" s="16"/>
      <c r="F38" s="16" t="s">
        <v>41</v>
      </c>
      <c r="G38" s="17">
        <v>72</v>
      </c>
      <c r="H38" s="12">
        <v>3.64</v>
      </c>
      <c r="I38" s="12">
        <f t="shared" si="0"/>
        <v>262.08</v>
      </c>
    </row>
    <row r="39" spans="1:9" ht="55" customHeight="1" x14ac:dyDescent="0.35">
      <c r="A39" s="55">
        <f t="shared" si="1"/>
        <v>24</v>
      </c>
      <c r="B39" s="56" t="s">
        <v>71</v>
      </c>
      <c r="C39" s="56"/>
      <c r="D39" s="56"/>
      <c r="E39" s="57"/>
      <c r="F39" s="57" t="s">
        <v>41</v>
      </c>
      <c r="G39" s="58">
        <v>48</v>
      </c>
      <c r="H39" s="59">
        <v>3.64</v>
      </c>
      <c r="I39" s="59">
        <f t="shared" si="0"/>
        <v>174.72</v>
      </c>
    </row>
    <row r="40" spans="1:9" ht="103.5" customHeight="1" x14ac:dyDescent="0.35">
      <c r="A40" s="15">
        <f t="shared" si="1"/>
        <v>25</v>
      </c>
      <c r="B40" s="18" t="s">
        <v>72</v>
      </c>
      <c r="C40" s="18"/>
      <c r="D40" s="18"/>
      <c r="E40" s="16"/>
      <c r="F40" s="16" t="s">
        <v>73</v>
      </c>
      <c r="G40" s="17">
        <v>30</v>
      </c>
      <c r="H40" s="12">
        <v>1.99</v>
      </c>
      <c r="I40" s="12">
        <f t="shared" si="0"/>
        <v>59.7</v>
      </c>
    </row>
    <row r="41" spans="1:9" ht="65" customHeight="1" x14ac:dyDescent="0.35">
      <c r="A41" s="55">
        <f t="shared" si="1"/>
        <v>26</v>
      </c>
      <c r="B41" s="56" t="s">
        <v>74</v>
      </c>
      <c r="C41" s="56"/>
      <c r="D41" s="56"/>
      <c r="E41" s="57"/>
      <c r="F41" s="57" t="s">
        <v>41</v>
      </c>
      <c r="G41" s="58">
        <v>27</v>
      </c>
      <c r="H41" s="59">
        <v>4.58</v>
      </c>
      <c r="I41" s="59">
        <f t="shared" si="0"/>
        <v>123.66</v>
      </c>
    </row>
    <row r="42" spans="1:9" ht="68.5" customHeight="1" x14ac:dyDescent="0.35">
      <c r="A42" s="15">
        <f t="shared" si="1"/>
        <v>27</v>
      </c>
      <c r="B42" s="18" t="s">
        <v>75</v>
      </c>
      <c r="C42" s="18"/>
      <c r="D42" s="18"/>
      <c r="E42" s="16"/>
      <c r="F42" s="16" t="s">
        <v>41</v>
      </c>
      <c r="G42" s="17">
        <v>45</v>
      </c>
      <c r="H42" s="12">
        <v>3.83</v>
      </c>
      <c r="I42" s="12">
        <f t="shared" si="0"/>
        <v>172.35</v>
      </c>
    </row>
    <row r="43" spans="1:9" ht="69.5" customHeight="1" x14ac:dyDescent="0.35">
      <c r="A43" s="55">
        <f t="shared" si="1"/>
        <v>28</v>
      </c>
      <c r="B43" s="56" t="s">
        <v>76</v>
      </c>
      <c r="C43" s="56"/>
      <c r="D43" s="56"/>
      <c r="E43" s="57"/>
      <c r="F43" s="57" t="s">
        <v>41</v>
      </c>
      <c r="G43" s="58">
        <v>45</v>
      </c>
      <c r="H43" s="59">
        <v>3.53</v>
      </c>
      <c r="I43" s="59">
        <f t="shared" si="0"/>
        <v>158.85</v>
      </c>
    </row>
    <row r="44" spans="1:9" ht="66" customHeight="1" x14ac:dyDescent="0.35">
      <c r="A44" s="15">
        <f t="shared" si="1"/>
        <v>29</v>
      </c>
      <c r="B44" s="18" t="s">
        <v>77</v>
      </c>
      <c r="C44" s="18"/>
      <c r="D44" s="18"/>
      <c r="E44" s="16"/>
      <c r="F44" s="16" t="s">
        <v>41</v>
      </c>
      <c r="G44" s="17">
        <v>34</v>
      </c>
      <c r="H44" s="12">
        <v>5.97</v>
      </c>
      <c r="I44" s="12">
        <f t="shared" si="0"/>
        <v>202.98</v>
      </c>
    </row>
    <row r="45" spans="1:9" ht="67" customHeight="1" x14ac:dyDescent="0.35">
      <c r="A45" s="55">
        <f t="shared" si="1"/>
        <v>30</v>
      </c>
      <c r="B45" s="56" t="s">
        <v>78</v>
      </c>
      <c r="C45" s="56"/>
      <c r="D45" s="56"/>
      <c r="E45" s="57"/>
      <c r="F45" s="57" t="s">
        <v>41</v>
      </c>
      <c r="G45" s="58">
        <v>100</v>
      </c>
      <c r="H45" s="59">
        <v>4.32</v>
      </c>
      <c r="I45" s="59">
        <f t="shared" si="0"/>
        <v>432</v>
      </c>
    </row>
    <row r="46" spans="1:9" ht="70" customHeight="1" x14ac:dyDescent="0.35">
      <c r="A46" s="15">
        <f t="shared" si="1"/>
        <v>31</v>
      </c>
      <c r="B46" s="18" t="s">
        <v>79</v>
      </c>
      <c r="C46" s="18"/>
      <c r="D46" s="18"/>
      <c r="E46" s="16"/>
      <c r="F46" s="16" t="s">
        <v>41</v>
      </c>
      <c r="G46" s="17">
        <v>45</v>
      </c>
      <c r="H46" s="12">
        <v>4.8</v>
      </c>
      <c r="I46" s="12">
        <f t="shared" si="0"/>
        <v>216</v>
      </c>
    </row>
    <row r="47" spans="1:9" ht="67.5" customHeight="1" x14ac:dyDescent="0.35">
      <c r="A47" s="55">
        <f t="shared" si="1"/>
        <v>32</v>
      </c>
      <c r="B47" s="56" t="s">
        <v>80</v>
      </c>
      <c r="C47" s="56"/>
      <c r="D47" s="56"/>
      <c r="E47" s="57"/>
      <c r="F47" s="57" t="s">
        <v>41</v>
      </c>
      <c r="G47" s="58">
        <v>28</v>
      </c>
      <c r="H47" s="59">
        <v>4.62</v>
      </c>
      <c r="I47" s="59">
        <f t="shared" si="0"/>
        <v>129.36000000000001</v>
      </c>
    </row>
    <row r="48" spans="1:9" ht="68" customHeight="1" x14ac:dyDescent="0.35">
      <c r="A48" s="15">
        <f t="shared" si="1"/>
        <v>33</v>
      </c>
      <c r="B48" s="18" t="s">
        <v>81</v>
      </c>
      <c r="C48" s="18"/>
      <c r="D48" s="18"/>
      <c r="E48" s="16"/>
      <c r="F48" s="16" t="s">
        <v>39</v>
      </c>
      <c r="G48" s="17">
        <v>10</v>
      </c>
      <c r="H48" s="12">
        <v>39.33</v>
      </c>
      <c r="I48" s="12">
        <f t="shared" si="0"/>
        <v>393.3</v>
      </c>
    </row>
    <row r="49" spans="1:9" ht="84" customHeight="1" x14ac:dyDescent="0.35">
      <c r="A49" s="55">
        <f t="shared" si="1"/>
        <v>34</v>
      </c>
      <c r="B49" s="56" t="s">
        <v>128</v>
      </c>
      <c r="C49" s="56"/>
      <c r="D49" s="56"/>
      <c r="E49" s="57"/>
      <c r="F49" s="57" t="s">
        <v>41</v>
      </c>
      <c r="G49" s="58">
        <v>70</v>
      </c>
      <c r="H49" s="59">
        <v>0.56000000000000005</v>
      </c>
      <c r="I49" s="59">
        <f t="shared" si="0"/>
        <v>39.200000000000003</v>
      </c>
    </row>
    <row r="50" spans="1:9" ht="65.5" customHeight="1" x14ac:dyDescent="0.35">
      <c r="A50" s="15">
        <f t="shared" si="1"/>
        <v>35</v>
      </c>
      <c r="B50" s="18" t="s">
        <v>82</v>
      </c>
      <c r="C50" s="18"/>
      <c r="D50" s="18"/>
      <c r="E50" s="16"/>
      <c r="F50" s="16" t="s">
        <v>41</v>
      </c>
      <c r="G50" s="17">
        <v>60</v>
      </c>
      <c r="H50" s="12">
        <v>0.47</v>
      </c>
      <c r="I50" s="12">
        <f t="shared" si="0"/>
        <v>28.2</v>
      </c>
    </row>
    <row r="51" spans="1:9" ht="76.5" customHeight="1" x14ac:dyDescent="0.35">
      <c r="A51" s="55">
        <f t="shared" si="1"/>
        <v>36</v>
      </c>
      <c r="B51" s="56" t="s">
        <v>83</v>
      </c>
      <c r="C51" s="56"/>
      <c r="D51" s="56"/>
      <c r="E51" s="57"/>
      <c r="F51" s="57" t="s">
        <v>41</v>
      </c>
      <c r="G51" s="58">
        <v>9</v>
      </c>
      <c r="H51" s="59">
        <v>2.02</v>
      </c>
      <c r="I51" s="59">
        <f t="shared" si="0"/>
        <v>18.18</v>
      </c>
    </row>
    <row r="52" spans="1:9" ht="95.5" customHeight="1" x14ac:dyDescent="0.35">
      <c r="A52" s="15">
        <f t="shared" si="1"/>
        <v>37</v>
      </c>
      <c r="B52" s="18" t="s">
        <v>84</v>
      </c>
      <c r="C52" s="18"/>
      <c r="D52" s="18"/>
      <c r="E52" s="16"/>
      <c r="F52" s="16" t="s">
        <v>39</v>
      </c>
      <c r="G52" s="17">
        <v>12</v>
      </c>
      <c r="H52" s="12">
        <v>54.06</v>
      </c>
      <c r="I52" s="12">
        <f t="shared" si="0"/>
        <v>648.72</v>
      </c>
    </row>
    <row r="53" spans="1:9" ht="69.5" customHeight="1" x14ac:dyDescent="0.35">
      <c r="A53" s="55">
        <f t="shared" si="1"/>
        <v>38</v>
      </c>
      <c r="B53" s="56" t="s">
        <v>85</v>
      </c>
      <c r="C53" s="56"/>
      <c r="D53" s="56"/>
      <c r="E53" s="57"/>
      <c r="F53" s="57" t="s">
        <v>41</v>
      </c>
      <c r="G53" s="58">
        <v>28</v>
      </c>
      <c r="H53" s="59">
        <v>2.19</v>
      </c>
      <c r="I53" s="59">
        <f t="shared" si="0"/>
        <v>61.32</v>
      </c>
    </row>
    <row r="54" spans="1:9" ht="79" customHeight="1" x14ac:dyDescent="0.35">
      <c r="A54" s="15">
        <f t="shared" si="1"/>
        <v>39</v>
      </c>
      <c r="B54" s="18" t="s">
        <v>86</v>
      </c>
      <c r="C54" s="18"/>
      <c r="D54" s="18"/>
      <c r="E54" s="16"/>
      <c r="F54" s="16" t="s">
        <v>41</v>
      </c>
      <c r="G54" s="17">
        <v>24</v>
      </c>
      <c r="H54" s="12">
        <v>52.95</v>
      </c>
      <c r="I54" s="12">
        <f t="shared" si="0"/>
        <v>1270.8</v>
      </c>
    </row>
    <row r="55" spans="1:9" ht="90" customHeight="1" x14ac:dyDescent="0.35">
      <c r="A55" s="55">
        <f t="shared" si="1"/>
        <v>40</v>
      </c>
      <c r="B55" s="56" t="s">
        <v>87</v>
      </c>
      <c r="C55" s="56"/>
      <c r="D55" s="56"/>
      <c r="E55" s="57"/>
      <c r="F55" s="57" t="s">
        <v>41</v>
      </c>
      <c r="G55" s="58">
        <v>90</v>
      </c>
      <c r="H55" s="59">
        <v>17.670000000000002</v>
      </c>
      <c r="I55" s="59">
        <f t="shared" si="0"/>
        <v>1590.3</v>
      </c>
    </row>
    <row r="56" spans="1:9" ht="80" customHeight="1" x14ac:dyDescent="0.35">
      <c r="A56" s="15">
        <f t="shared" si="1"/>
        <v>41</v>
      </c>
      <c r="B56" s="18" t="s">
        <v>88</v>
      </c>
      <c r="C56" s="18"/>
      <c r="D56" s="18"/>
      <c r="E56" s="16"/>
      <c r="F56" s="16" t="s">
        <v>41</v>
      </c>
      <c r="G56" s="17">
        <v>16</v>
      </c>
      <c r="H56" s="12">
        <v>38.770000000000003</v>
      </c>
      <c r="I56" s="12">
        <f t="shared" si="0"/>
        <v>620.32000000000005</v>
      </c>
    </row>
    <row r="57" spans="1:9" ht="69" customHeight="1" x14ac:dyDescent="0.35">
      <c r="A57" s="55">
        <f t="shared" si="1"/>
        <v>42</v>
      </c>
      <c r="B57" s="56" t="s">
        <v>89</v>
      </c>
      <c r="C57" s="56"/>
      <c r="D57" s="56"/>
      <c r="E57" s="57"/>
      <c r="F57" s="57" t="s">
        <v>41</v>
      </c>
      <c r="G57" s="58">
        <v>9</v>
      </c>
      <c r="H57" s="59">
        <v>25.24</v>
      </c>
      <c r="I57" s="59">
        <f t="shared" si="0"/>
        <v>227.16</v>
      </c>
    </row>
    <row r="58" spans="1:9" ht="68" customHeight="1" x14ac:dyDescent="0.35">
      <c r="A58" s="15">
        <f t="shared" si="1"/>
        <v>43</v>
      </c>
      <c r="B58" s="18" t="s">
        <v>90</v>
      </c>
      <c r="C58" s="18"/>
      <c r="D58" s="18"/>
      <c r="E58" s="16"/>
      <c r="F58" s="16" t="s">
        <v>41</v>
      </c>
      <c r="G58" s="17">
        <v>61</v>
      </c>
      <c r="H58" s="12">
        <v>8.15</v>
      </c>
      <c r="I58" s="12">
        <f t="shared" si="0"/>
        <v>497.15</v>
      </c>
    </row>
    <row r="59" spans="1:9" ht="79" customHeight="1" x14ac:dyDescent="0.35">
      <c r="A59" s="55">
        <f t="shared" si="1"/>
        <v>44</v>
      </c>
      <c r="B59" s="56" t="s">
        <v>91</v>
      </c>
      <c r="C59" s="56"/>
      <c r="D59" s="56"/>
      <c r="E59" s="57"/>
      <c r="F59" s="57" t="s">
        <v>41</v>
      </c>
      <c r="G59" s="58">
        <v>110</v>
      </c>
      <c r="H59" s="59">
        <v>26.75</v>
      </c>
      <c r="I59" s="59">
        <f t="shared" si="0"/>
        <v>2942.5</v>
      </c>
    </row>
    <row r="60" spans="1:9" ht="103" customHeight="1" x14ac:dyDescent="0.35">
      <c r="A60" s="15">
        <f t="shared" si="1"/>
        <v>45</v>
      </c>
      <c r="B60" s="18" t="s">
        <v>92</v>
      </c>
      <c r="C60" s="18"/>
      <c r="D60" s="18"/>
      <c r="E60" s="16"/>
      <c r="F60" s="16" t="s">
        <v>41</v>
      </c>
      <c r="G60" s="17">
        <v>4</v>
      </c>
      <c r="H60" s="12">
        <v>18.79</v>
      </c>
      <c r="I60" s="12">
        <f t="shared" si="0"/>
        <v>75.16</v>
      </c>
    </row>
    <row r="61" spans="1:9" ht="56.5" customHeight="1" x14ac:dyDescent="0.35">
      <c r="A61" s="55">
        <f t="shared" si="1"/>
        <v>46</v>
      </c>
      <c r="B61" s="56" t="s">
        <v>93</v>
      </c>
      <c r="C61" s="56"/>
      <c r="D61" s="56"/>
      <c r="E61" s="57"/>
      <c r="F61" s="57" t="s">
        <v>41</v>
      </c>
      <c r="G61" s="58">
        <v>14</v>
      </c>
      <c r="H61" s="59">
        <v>1.03</v>
      </c>
      <c r="I61" s="59">
        <f t="shared" si="0"/>
        <v>14.42</v>
      </c>
    </row>
    <row r="62" spans="1:9" ht="83" customHeight="1" x14ac:dyDescent="0.35">
      <c r="A62" s="15">
        <f t="shared" si="1"/>
        <v>47</v>
      </c>
      <c r="B62" s="18" t="s">
        <v>94</v>
      </c>
      <c r="C62" s="18"/>
      <c r="D62" s="18"/>
      <c r="E62" s="16"/>
      <c r="F62" s="16" t="s">
        <v>41</v>
      </c>
      <c r="G62" s="17">
        <v>120</v>
      </c>
      <c r="H62" s="12">
        <v>1.46</v>
      </c>
      <c r="I62" s="12">
        <f t="shared" si="0"/>
        <v>175.2</v>
      </c>
    </row>
    <row r="63" spans="1:9" ht="90" customHeight="1" x14ac:dyDescent="0.35">
      <c r="A63" s="55">
        <f t="shared" si="1"/>
        <v>48</v>
      </c>
      <c r="B63" s="56" t="s">
        <v>95</v>
      </c>
      <c r="C63" s="56"/>
      <c r="D63" s="56"/>
      <c r="E63" s="57"/>
      <c r="F63" s="57" t="s">
        <v>41</v>
      </c>
      <c r="G63" s="58">
        <v>2</v>
      </c>
      <c r="H63" s="59">
        <v>27.5</v>
      </c>
      <c r="I63" s="59">
        <f t="shared" si="0"/>
        <v>55</v>
      </c>
    </row>
    <row r="64" spans="1:9" ht="115.5" customHeight="1" x14ac:dyDescent="0.35">
      <c r="A64" s="15">
        <f t="shared" si="1"/>
        <v>49</v>
      </c>
      <c r="B64" s="18" t="s">
        <v>96</v>
      </c>
      <c r="C64" s="18"/>
      <c r="D64" s="18"/>
      <c r="E64" s="16"/>
      <c r="F64" s="16" t="s">
        <v>41</v>
      </c>
      <c r="G64" s="17">
        <v>21</v>
      </c>
      <c r="H64" s="12">
        <v>20.69</v>
      </c>
      <c r="I64" s="12">
        <f t="shared" si="0"/>
        <v>434.49</v>
      </c>
    </row>
    <row r="65" spans="1:9" ht="78" customHeight="1" x14ac:dyDescent="0.35">
      <c r="A65" s="55">
        <f t="shared" si="1"/>
        <v>50</v>
      </c>
      <c r="B65" s="56" t="s">
        <v>97</v>
      </c>
      <c r="C65" s="56"/>
      <c r="D65" s="56"/>
      <c r="E65" s="57"/>
      <c r="F65" s="57" t="s">
        <v>41</v>
      </c>
      <c r="G65" s="58">
        <v>30</v>
      </c>
      <c r="H65" s="59">
        <v>102.66</v>
      </c>
      <c r="I65" s="59">
        <f t="shared" si="0"/>
        <v>3079.8</v>
      </c>
    </row>
    <row r="66" spans="1:9" ht="92" customHeight="1" x14ac:dyDescent="0.35">
      <c r="A66" s="15">
        <f t="shared" si="1"/>
        <v>51</v>
      </c>
      <c r="B66" s="18" t="s">
        <v>98</v>
      </c>
      <c r="C66" s="18"/>
      <c r="D66" s="18"/>
      <c r="E66" s="16"/>
      <c r="F66" s="16" t="s">
        <v>41</v>
      </c>
      <c r="G66" s="17">
        <v>16</v>
      </c>
      <c r="H66" s="12">
        <v>4.57</v>
      </c>
      <c r="I66" s="12">
        <f t="shared" si="0"/>
        <v>73.12</v>
      </c>
    </row>
    <row r="67" spans="1:9" ht="101" customHeight="1" x14ac:dyDescent="0.35">
      <c r="A67" s="55">
        <f t="shared" si="1"/>
        <v>52</v>
      </c>
      <c r="B67" s="56" t="s">
        <v>99</v>
      </c>
      <c r="C67" s="56"/>
      <c r="D67" s="56"/>
      <c r="E67" s="57"/>
      <c r="F67" s="57" t="s">
        <v>41</v>
      </c>
      <c r="G67" s="58">
        <v>21</v>
      </c>
      <c r="H67" s="59">
        <v>43.66</v>
      </c>
      <c r="I67" s="59">
        <f t="shared" si="0"/>
        <v>916.86</v>
      </c>
    </row>
    <row r="68" spans="1:9" ht="132.5" customHeight="1" x14ac:dyDescent="0.35">
      <c r="A68" s="15">
        <f t="shared" si="1"/>
        <v>53</v>
      </c>
      <c r="B68" s="18" t="s">
        <v>100</v>
      </c>
      <c r="C68" s="18"/>
      <c r="D68" s="18"/>
      <c r="E68" s="16"/>
      <c r="F68" s="16" t="s">
        <v>41</v>
      </c>
      <c r="G68" s="17">
        <v>10</v>
      </c>
      <c r="H68" s="12">
        <v>36.24</v>
      </c>
      <c r="I68" s="12">
        <f t="shared" si="0"/>
        <v>362.4</v>
      </c>
    </row>
    <row r="69" spans="1:9" ht="128" customHeight="1" x14ac:dyDescent="0.35">
      <c r="A69" s="55">
        <f t="shared" si="1"/>
        <v>54</v>
      </c>
      <c r="B69" s="56" t="s">
        <v>101</v>
      </c>
      <c r="C69" s="56"/>
      <c r="D69" s="56"/>
      <c r="E69" s="57"/>
      <c r="F69" s="57" t="s">
        <v>41</v>
      </c>
      <c r="G69" s="58">
        <v>90</v>
      </c>
      <c r="H69" s="59">
        <v>40.229999999999997</v>
      </c>
      <c r="I69" s="59">
        <f t="shared" si="0"/>
        <v>3620.7</v>
      </c>
    </row>
    <row r="70" spans="1:9" ht="74.5" customHeight="1" x14ac:dyDescent="0.35">
      <c r="A70" s="15">
        <f t="shared" si="1"/>
        <v>55</v>
      </c>
      <c r="B70" s="18" t="s">
        <v>102</v>
      </c>
      <c r="C70" s="18"/>
      <c r="D70" s="18"/>
      <c r="E70" s="16"/>
      <c r="F70" s="16" t="s">
        <v>41</v>
      </c>
      <c r="G70" s="17">
        <v>240</v>
      </c>
      <c r="H70" s="12">
        <v>1.78</v>
      </c>
      <c r="I70" s="12">
        <f t="shared" si="0"/>
        <v>427.2</v>
      </c>
    </row>
    <row r="71" spans="1:9" ht="90" customHeight="1" x14ac:dyDescent="0.35">
      <c r="A71" s="55">
        <f t="shared" si="1"/>
        <v>56</v>
      </c>
      <c r="B71" s="56" t="s">
        <v>103</v>
      </c>
      <c r="C71" s="56"/>
      <c r="D71" s="56"/>
      <c r="E71" s="57"/>
      <c r="F71" s="57" t="s">
        <v>41</v>
      </c>
      <c r="G71" s="58">
        <v>2</v>
      </c>
      <c r="H71" s="59">
        <v>50.39</v>
      </c>
      <c r="I71" s="59">
        <f t="shared" si="0"/>
        <v>100.78</v>
      </c>
    </row>
    <row r="72" spans="1:9" ht="93.5" customHeight="1" x14ac:dyDescent="0.35">
      <c r="A72" s="15">
        <f t="shared" si="1"/>
        <v>57</v>
      </c>
      <c r="B72" s="18" t="s">
        <v>104</v>
      </c>
      <c r="C72" s="18"/>
      <c r="D72" s="18"/>
      <c r="E72" s="16"/>
      <c r="F72" s="16" t="s">
        <v>41</v>
      </c>
      <c r="G72" s="17">
        <v>6</v>
      </c>
      <c r="H72" s="12">
        <v>71.27</v>
      </c>
      <c r="I72" s="12">
        <f t="shared" si="0"/>
        <v>427.62</v>
      </c>
    </row>
    <row r="73" spans="1:9" ht="64" customHeight="1" x14ac:dyDescent="0.35">
      <c r="A73" s="55">
        <f t="shared" si="1"/>
        <v>58</v>
      </c>
      <c r="B73" s="56" t="s">
        <v>105</v>
      </c>
      <c r="C73" s="56"/>
      <c r="D73" s="56"/>
      <c r="E73" s="57"/>
      <c r="F73" s="57" t="s">
        <v>41</v>
      </c>
      <c r="G73" s="58">
        <v>4</v>
      </c>
      <c r="H73" s="59">
        <v>319.58</v>
      </c>
      <c r="I73" s="59">
        <f t="shared" si="0"/>
        <v>1278.32</v>
      </c>
    </row>
    <row r="74" spans="1:9" ht="68.5" customHeight="1" x14ac:dyDescent="0.35">
      <c r="A74" s="15">
        <f t="shared" si="1"/>
        <v>59</v>
      </c>
      <c r="B74" s="18" t="s">
        <v>106</v>
      </c>
      <c r="C74" s="18"/>
      <c r="D74" s="18"/>
      <c r="E74" s="16"/>
      <c r="F74" s="16" t="s">
        <v>39</v>
      </c>
      <c r="G74" s="17">
        <v>73</v>
      </c>
      <c r="H74" s="12">
        <v>14.31</v>
      </c>
      <c r="I74" s="12">
        <f t="shared" si="0"/>
        <v>1044.6300000000001</v>
      </c>
    </row>
    <row r="75" spans="1:9" ht="50" customHeight="1" x14ac:dyDescent="0.35">
      <c r="A75" s="55">
        <f t="shared" si="1"/>
        <v>60</v>
      </c>
      <c r="B75" s="56" t="s">
        <v>107</v>
      </c>
      <c r="C75" s="56"/>
      <c r="D75" s="56"/>
      <c r="E75" s="57"/>
      <c r="F75" s="57" t="s">
        <v>39</v>
      </c>
      <c r="G75" s="58">
        <v>55</v>
      </c>
      <c r="H75" s="59">
        <v>20.170000000000002</v>
      </c>
      <c r="I75" s="59">
        <f t="shared" si="0"/>
        <v>1109.3499999999999</v>
      </c>
    </row>
    <row r="76" spans="1:9" ht="68" customHeight="1" x14ac:dyDescent="0.35">
      <c r="A76" s="15">
        <f t="shared" si="1"/>
        <v>61</v>
      </c>
      <c r="B76" s="18" t="s">
        <v>108</v>
      </c>
      <c r="C76" s="18"/>
      <c r="D76" s="18"/>
      <c r="E76" s="16"/>
      <c r="F76" s="16" t="s">
        <v>41</v>
      </c>
      <c r="G76" s="17">
        <v>12</v>
      </c>
      <c r="H76" s="12">
        <v>21.61</v>
      </c>
      <c r="I76" s="12">
        <f t="shared" si="0"/>
        <v>259.32</v>
      </c>
    </row>
    <row r="77" spans="1:9" ht="62" customHeight="1" x14ac:dyDescent="0.35">
      <c r="A77" s="55">
        <f t="shared" si="1"/>
        <v>62</v>
      </c>
      <c r="B77" s="56" t="s">
        <v>109</v>
      </c>
      <c r="C77" s="56"/>
      <c r="D77" s="56"/>
      <c r="E77" s="57"/>
      <c r="F77" s="57" t="s">
        <v>41</v>
      </c>
      <c r="G77" s="58">
        <v>12</v>
      </c>
      <c r="H77" s="59">
        <v>20.329999999999998</v>
      </c>
      <c r="I77" s="59">
        <f t="shared" si="0"/>
        <v>243.96</v>
      </c>
    </row>
    <row r="78" spans="1:9" ht="108" customHeight="1" x14ac:dyDescent="0.35">
      <c r="A78" s="15">
        <f t="shared" si="1"/>
        <v>63</v>
      </c>
      <c r="B78" s="18" t="s">
        <v>110</v>
      </c>
      <c r="C78" s="18"/>
      <c r="D78" s="18"/>
      <c r="E78" s="16"/>
      <c r="F78" s="16" t="s">
        <v>41</v>
      </c>
      <c r="G78" s="17">
        <v>55</v>
      </c>
      <c r="H78" s="12">
        <v>6.24</v>
      </c>
      <c r="I78" s="12">
        <f t="shared" si="0"/>
        <v>343.2</v>
      </c>
    </row>
    <row r="79" spans="1:9" ht="90" customHeight="1" x14ac:dyDescent="0.35">
      <c r="A79" s="55">
        <f t="shared" si="1"/>
        <v>64</v>
      </c>
      <c r="B79" s="56" t="s">
        <v>111</v>
      </c>
      <c r="C79" s="56"/>
      <c r="D79" s="56"/>
      <c r="E79" s="57"/>
      <c r="F79" s="57" t="s">
        <v>41</v>
      </c>
      <c r="G79" s="58">
        <v>42</v>
      </c>
      <c r="H79" s="59">
        <v>21.78</v>
      </c>
      <c r="I79" s="59">
        <f t="shared" si="0"/>
        <v>914.76</v>
      </c>
    </row>
    <row r="80" spans="1:9" ht="98" customHeight="1" x14ac:dyDescent="0.35">
      <c r="A80" s="15">
        <f t="shared" si="1"/>
        <v>65</v>
      </c>
      <c r="B80" s="18" t="s">
        <v>112</v>
      </c>
      <c r="C80" s="18"/>
      <c r="D80" s="18"/>
      <c r="E80" s="16"/>
      <c r="F80" s="16" t="s">
        <v>41</v>
      </c>
      <c r="G80" s="17">
        <v>42</v>
      </c>
      <c r="H80" s="12">
        <v>19.809999999999999</v>
      </c>
      <c r="I80" s="12">
        <f t="shared" si="0"/>
        <v>832.02</v>
      </c>
    </row>
    <row r="81" spans="1:9" ht="89" customHeight="1" x14ac:dyDescent="0.35">
      <c r="A81" s="55">
        <f t="shared" si="1"/>
        <v>66</v>
      </c>
      <c r="B81" s="56" t="s">
        <v>113</v>
      </c>
      <c r="C81" s="56"/>
      <c r="D81" s="56"/>
      <c r="E81" s="57"/>
      <c r="F81" s="57" t="s">
        <v>41</v>
      </c>
      <c r="G81" s="58">
        <v>26</v>
      </c>
      <c r="H81" s="59">
        <v>19.809999999999999</v>
      </c>
      <c r="I81" s="59">
        <f t="shared" si="0"/>
        <v>515.05999999999995</v>
      </c>
    </row>
    <row r="82" spans="1:9" ht="88" customHeight="1" x14ac:dyDescent="0.35">
      <c r="A82" s="15">
        <f t="shared" ref="A82:A93" si="2">A81+1</f>
        <v>67</v>
      </c>
      <c r="B82" s="18" t="s">
        <v>114</v>
      </c>
      <c r="C82" s="18"/>
      <c r="D82" s="18"/>
      <c r="E82" s="16"/>
      <c r="F82" s="16" t="s">
        <v>41</v>
      </c>
      <c r="G82" s="17">
        <v>14</v>
      </c>
      <c r="H82" s="12">
        <v>20.91</v>
      </c>
      <c r="I82" s="12">
        <f t="shared" si="0"/>
        <v>292.74</v>
      </c>
    </row>
    <row r="83" spans="1:9" ht="89.5" customHeight="1" x14ac:dyDescent="0.35">
      <c r="A83" s="55">
        <f t="shared" si="2"/>
        <v>68</v>
      </c>
      <c r="B83" s="56" t="s">
        <v>115</v>
      </c>
      <c r="C83" s="56"/>
      <c r="D83" s="56"/>
      <c r="E83" s="57"/>
      <c r="F83" s="57" t="s">
        <v>41</v>
      </c>
      <c r="G83" s="58">
        <v>1</v>
      </c>
      <c r="H83" s="59">
        <v>1102.49</v>
      </c>
      <c r="I83" s="59">
        <f t="shared" si="0"/>
        <v>1102.49</v>
      </c>
    </row>
    <row r="84" spans="1:9" ht="74.5" customHeight="1" x14ac:dyDescent="0.35">
      <c r="A84" s="15">
        <f t="shared" si="2"/>
        <v>69</v>
      </c>
      <c r="B84" s="18" t="s">
        <v>116</v>
      </c>
      <c r="C84" s="18"/>
      <c r="D84" s="18"/>
      <c r="E84" s="16"/>
      <c r="F84" s="16" t="s">
        <v>41</v>
      </c>
      <c r="G84" s="17">
        <v>41</v>
      </c>
      <c r="H84" s="12">
        <v>9.31</v>
      </c>
      <c r="I84" s="12">
        <f t="shared" si="0"/>
        <v>381.71</v>
      </c>
    </row>
    <row r="85" spans="1:9" ht="83" customHeight="1" x14ac:dyDescent="0.35">
      <c r="A85" s="55">
        <f t="shared" si="2"/>
        <v>70</v>
      </c>
      <c r="B85" s="56" t="s">
        <v>117</v>
      </c>
      <c r="C85" s="56"/>
      <c r="D85" s="56"/>
      <c r="E85" s="57"/>
      <c r="F85" s="57" t="s">
        <v>41</v>
      </c>
      <c r="G85" s="58">
        <v>26</v>
      </c>
      <c r="H85" s="59">
        <v>18.12</v>
      </c>
      <c r="I85" s="59">
        <f t="shared" si="0"/>
        <v>471.12</v>
      </c>
    </row>
    <row r="86" spans="1:9" ht="80" customHeight="1" x14ac:dyDescent="0.35">
      <c r="A86" s="15">
        <f t="shared" si="2"/>
        <v>71</v>
      </c>
      <c r="B86" s="18" t="s">
        <v>118</v>
      </c>
      <c r="C86" s="18"/>
      <c r="D86" s="18"/>
      <c r="E86" s="16"/>
      <c r="F86" s="16" t="s">
        <v>41</v>
      </c>
      <c r="G86" s="17">
        <v>1</v>
      </c>
      <c r="H86" s="12">
        <v>5.68</v>
      </c>
      <c r="I86" s="12">
        <f t="shared" ref="I86:I94" si="3">ROUND(G86*H86,2)</f>
        <v>5.68</v>
      </c>
    </row>
    <row r="87" spans="1:9" ht="74.5" customHeight="1" x14ac:dyDescent="0.35">
      <c r="A87" s="55">
        <f t="shared" si="2"/>
        <v>72</v>
      </c>
      <c r="B87" s="56" t="s">
        <v>119</v>
      </c>
      <c r="C87" s="56"/>
      <c r="D87" s="56"/>
      <c r="E87" s="57"/>
      <c r="F87" s="57" t="s">
        <v>41</v>
      </c>
      <c r="G87" s="58">
        <v>29</v>
      </c>
      <c r="H87" s="59">
        <v>7.19</v>
      </c>
      <c r="I87" s="59">
        <f t="shared" si="3"/>
        <v>208.51</v>
      </c>
    </row>
    <row r="88" spans="1:9" ht="84" customHeight="1" x14ac:dyDescent="0.35">
      <c r="A88" s="15">
        <f t="shared" si="2"/>
        <v>73</v>
      </c>
      <c r="B88" s="18" t="s">
        <v>120</v>
      </c>
      <c r="C88" s="18"/>
      <c r="D88" s="18"/>
      <c r="E88" s="16"/>
      <c r="F88" s="16" t="s">
        <v>41</v>
      </c>
      <c r="G88" s="17">
        <v>11</v>
      </c>
      <c r="H88" s="12">
        <v>4.91</v>
      </c>
      <c r="I88" s="12">
        <f t="shared" si="3"/>
        <v>54.01</v>
      </c>
    </row>
    <row r="89" spans="1:9" ht="53.5" customHeight="1" x14ac:dyDescent="0.35">
      <c r="A89" s="55">
        <f t="shared" si="2"/>
        <v>74</v>
      </c>
      <c r="B89" s="56" t="s">
        <v>121</v>
      </c>
      <c r="C89" s="56"/>
      <c r="D89" s="56"/>
      <c r="E89" s="57"/>
      <c r="F89" s="57" t="s">
        <v>39</v>
      </c>
      <c r="G89" s="58">
        <v>10</v>
      </c>
      <c r="H89" s="59">
        <v>12.03</v>
      </c>
      <c r="I89" s="59">
        <f t="shared" si="3"/>
        <v>120.3</v>
      </c>
    </row>
    <row r="90" spans="1:9" ht="53" customHeight="1" x14ac:dyDescent="0.35">
      <c r="A90" s="15">
        <f t="shared" si="2"/>
        <v>75</v>
      </c>
      <c r="B90" s="18" t="s">
        <v>122</v>
      </c>
      <c r="C90" s="18"/>
      <c r="D90" s="18"/>
      <c r="E90" s="16"/>
      <c r="F90" s="16" t="s">
        <v>41</v>
      </c>
      <c r="G90" s="17">
        <v>10</v>
      </c>
      <c r="H90" s="12">
        <v>8.58</v>
      </c>
      <c r="I90" s="12">
        <f t="shared" si="3"/>
        <v>85.8</v>
      </c>
    </row>
    <row r="91" spans="1:9" ht="79.5" customHeight="1" x14ac:dyDescent="0.35">
      <c r="A91" s="55">
        <f t="shared" si="2"/>
        <v>76</v>
      </c>
      <c r="B91" s="56" t="s">
        <v>123</v>
      </c>
      <c r="C91" s="56"/>
      <c r="D91" s="56"/>
      <c r="E91" s="57"/>
      <c r="F91" s="57" t="s">
        <v>41</v>
      </c>
      <c r="G91" s="58">
        <v>1</v>
      </c>
      <c r="H91" s="59">
        <v>56.08</v>
      </c>
      <c r="I91" s="59">
        <f t="shared" si="3"/>
        <v>56.08</v>
      </c>
    </row>
    <row r="92" spans="1:9" ht="53" customHeight="1" x14ac:dyDescent="0.35">
      <c r="A92" s="15">
        <f t="shared" si="2"/>
        <v>77</v>
      </c>
      <c r="B92" s="18" t="s">
        <v>124</v>
      </c>
      <c r="C92" s="18"/>
      <c r="D92" s="18"/>
      <c r="E92" s="16"/>
      <c r="F92" s="16" t="s">
        <v>41</v>
      </c>
      <c r="G92" s="17">
        <v>10</v>
      </c>
      <c r="H92" s="12">
        <v>52.52</v>
      </c>
      <c r="I92" s="12">
        <f t="shared" si="3"/>
        <v>525.20000000000005</v>
      </c>
    </row>
    <row r="93" spans="1:9" ht="50.5" customHeight="1" x14ac:dyDescent="0.35">
      <c r="A93" s="55">
        <f t="shared" si="2"/>
        <v>78</v>
      </c>
      <c r="B93" s="56" t="s">
        <v>125</v>
      </c>
      <c r="C93" s="56"/>
      <c r="D93" s="56"/>
      <c r="E93" s="57"/>
      <c r="F93" s="57" t="s">
        <v>41</v>
      </c>
      <c r="G93" s="58">
        <v>10</v>
      </c>
      <c r="H93" s="59">
        <v>24.28</v>
      </c>
      <c r="I93" s="59">
        <f t="shared" si="3"/>
        <v>242.8</v>
      </c>
    </row>
    <row r="94" spans="1:9" ht="104" customHeight="1" x14ac:dyDescent="0.35">
      <c r="A94" s="15">
        <v>80</v>
      </c>
      <c r="B94" s="18" t="s">
        <v>126</v>
      </c>
      <c r="C94" s="18"/>
      <c r="D94" s="18"/>
      <c r="E94" s="16"/>
      <c r="F94" s="16" t="s">
        <v>41</v>
      </c>
      <c r="G94" s="17">
        <v>1</v>
      </c>
      <c r="H94" s="12">
        <v>248.75</v>
      </c>
      <c r="I94" s="12">
        <f t="shared" si="3"/>
        <v>248.75</v>
      </c>
    </row>
    <row r="95" spans="1:9" ht="63.5" customHeight="1" x14ac:dyDescent="0.35">
      <c r="A95" s="55">
        <v>81</v>
      </c>
      <c r="B95" s="56" t="s">
        <v>127</v>
      </c>
      <c r="C95" s="56"/>
      <c r="D95" s="56"/>
      <c r="E95" s="57"/>
      <c r="F95" s="57" t="s">
        <v>41</v>
      </c>
      <c r="G95" s="58">
        <v>1</v>
      </c>
      <c r="H95" s="59">
        <v>73.91</v>
      </c>
      <c r="I95" s="59">
        <f t="shared" ref="I95" si="4">ROUND(G95*H95,2)</f>
        <v>73.91</v>
      </c>
    </row>
    <row r="96" spans="1:9" ht="15" customHeight="1" x14ac:dyDescent="0.35">
      <c r="A96" s="52" t="s">
        <v>30</v>
      </c>
      <c r="B96" s="53"/>
      <c r="C96" s="53"/>
      <c r="D96" s="53"/>
      <c r="E96" s="53"/>
      <c r="F96" s="53"/>
      <c r="G96" s="53"/>
      <c r="H96" s="54"/>
      <c r="I96" s="11">
        <f>ROUND(SUM(I22:I95),2)</f>
        <v>60091.59</v>
      </c>
    </row>
    <row r="97" spans="1:9" ht="10" customHeight="1" x14ac:dyDescent="0.35">
      <c r="A97" s="1"/>
      <c r="B97" s="1"/>
      <c r="C97" s="1"/>
      <c r="D97" s="1"/>
      <c r="E97" s="1"/>
      <c r="F97" s="1"/>
      <c r="G97" s="1"/>
      <c r="H97" s="1"/>
      <c r="I97" s="1"/>
    </row>
    <row r="98" spans="1:9" ht="19" customHeight="1" x14ac:dyDescent="0.35">
      <c r="A98" s="35" t="s">
        <v>8</v>
      </c>
      <c r="B98" s="35"/>
      <c r="C98" s="35"/>
      <c r="D98" s="35"/>
      <c r="E98" s="35"/>
      <c r="F98" s="35"/>
      <c r="G98" s="35"/>
      <c r="H98" s="35"/>
      <c r="I98" s="35"/>
    </row>
    <row r="99" spans="1:9" ht="43.5" customHeight="1" x14ac:dyDescent="0.35">
      <c r="A99" s="38" t="s">
        <v>7</v>
      </c>
      <c r="B99" s="38"/>
      <c r="C99" s="38"/>
      <c r="D99" s="38"/>
      <c r="E99" s="38"/>
      <c r="F99" s="38"/>
      <c r="G99" s="38"/>
      <c r="H99" s="38"/>
      <c r="I99" s="38"/>
    </row>
    <row r="100" spans="1:9" ht="30" customHeight="1" x14ac:dyDescent="0.35">
      <c r="A100" s="38" t="s">
        <v>6</v>
      </c>
      <c r="B100" s="38"/>
      <c r="C100" s="38"/>
      <c r="D100" s="38"/>
      <c r="E100" s="38"/>
      <c r="F100" s="38"/>
      <c r="G100" s="38"/>
      <c r="H100" s="38"/>
      <c r="I100" s="38"/>
    </row>
    <row r="101" spans="1:9" ht="30" customHeight="1" x14ac:dyDescent="0.35">
      <c r="A101" s="34" t="s">
        <v>5</v>
      </c>
      <c r="B101" s="34"/>
      <c r="C101" s="34"/>
      <c r="D101" s="34"/>
      <c r="E101" s="34"/>
      <c r="F101" s="34"/>
      <c r="G101" s="34"/>
      <c r="H101" s="34"/>
      <c r="I101" s="34"/>
    </row>
    <row r="102" spans="1:9" ht="10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5">
      <c r="A103" s="41" t="s">
        <v>4</v>
      </c>
      <c r="B103" s="41"/>
      <c r="C103" s="41"/>
      <c r="D103" s="42">
        <f>I96</f>
        <v>60091.59</v>
      </c>
      <c r="E103" s="42"/>
      <c r="F103" s="43" t="s">
        <v>42</v>
      </c>
      <c r="G103" s="43"/>
      <c r="H103" s="43"/>
      <c r="I103" s="43"/>
    </row>
    <row r="104" spans="1:9" ht="10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0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5">
      <c r="A106" s="1"/>
      <c r="B106" s="1"/>
      <c r="C106" s="1"/>
      <c r="D106" s="1"/>
      <c r="E106" s="45" t="s">
        <v>28</v>
      </c>
      <c r="F106" s="46"/>
      <c r="G106" s="47">
        <f ca="1">TODAY()</f>
        <v>45219</v>
      </c>
      <c r="H106" s="47"/>
      <c r="I106" s="48"/>
    </row>
    <row r="107" spans="1:9" x14ac:dyDescent="0.3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5">
      <c r="A108" s="41" t="s">
        <v>3</v>
      </c>
      <c r="B108" s="41"/>
      <c r="C108" s="44"/>
      <c r="D108" s="44"/>
      <c r="E108" s="44"/>
      <c r="F108" s="1"/>
      <c r="G108" s="1"/>
      <c r="H108" s="1"/>
      <c r="I108" s="1"/>
    </row>
    <row r="109" spans="1:9" x14ac:dyDescent="0.35">
      <c r="A109" s="3"/>
      <c r="B109" s="3"/>
      <c r="C109" s="40" t="s">
        <v>2</v>
      </c>
      <c r="D109" s="40"/>
      <c r="E109" s="40"/>
      <c r="F109" s="1"/>
      <c r="G109" s="1"/>
      <c r="H109" s="1"/>
      <c r="I109" s="1"/>
    </row>
    <row r="110" spans="1:9" x14ac:dyDescent="0.35">
      <c r="A110" s="1"/>
      <c r="B110" s="1"/>
      <c r="C110" s="40" t="s">
        <v>1</v>
      </c>
      <c r="D110" s="40"/>
      <c r="E110" s="40"/>
      <c r="F110" s="1"/>
      <c r="G110" s="1"/>
      <c r="H110" s="1"/>
      <c r="I110" s="1"/>
    </row>
  </sheetData>
  <mergeCells count="117">
    <mergeCell ref="B92:D92"/>
    <mergeCell ref="B93:D93"/>
    <mergeCell ref="B94:D94"/>
    <mergeCell ref="B86:D86"/>
    <mergeCell ref="B87:D87"/>
    <mergeCell ref="B88:D88"/>
    <mergeCell ref="B89:D89"/>
    <mergeCell ref="B90:D90"/>
    <mergeCell ref="B91:D91"/>
    <mergeCell ref="B80:D80"/>
    <mergeCell ref="B81:D81"/>
    <mergeCell ref="B82:D82"/>
    <mergeCell ref="B83:D83"/>
    <mergeCell ref="B84:D84"/>
    <mergeCell ref="B85:D85"/>
    <mergeCell ref="B74:D74"/>
    <mergeCell ref="B75:D75"/>
    <mergeCell ref="B76:D76"/>
    <mergeCell ref="B77:D77"/>
    <mergeCell ref="B78:D78"/>
    <mergeCell ref="B79:D79"/>
    <mergeCell ref="B68:D68"/>
    <mergeCell ref="B69:D69"/>
    <mergeCell ref="B70:D70"/>
    <mergeCell ref="B71:D71"/>
    <mergeCell ref="B72:D72"/>
    <mergeCell ref="B73:D73"/>
    <mergeCell ref="B62:D62"/>
    <mergeCell ref="B63:D63"/>
    <mergeCell ref="B64:D64"/>
    <mergeCell ref="B65:D65"/>
    <mergeCell ref="B66:D66"/>
    <mergeCell ref="B67:D67"/>
    <mergeCell ref="B56:D56"/>
    <mergeCell ref="B57:D57"/>
    <mergeCell ref="B58:D58"/>
    <mergeCell ref="B59:D59"/>
    <mergeCell ref="B60:D60"/>
    <mergeCell ref="B61:D61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B38:D38"/>
    <mergeCell ref="B39:D39"/>
    <mergeCell ref="B40:D40"/>
    <mergeCell ref="B41:D41"/>
    <mergeCell ref="B42:D42"/>
    <mergeCell ref="B43:D43"/>
    <mergeCell ref="B32:D32"/>
    <mergeCell ref="B33:D33"/>
    <mergeCell ref="B34:D34"/>
    <mergeCell ref="B35:D35"/>
    <mergeCell ref="B36:D36"/>
    <mergeCell ref="B37:D37"/>
    <mergeCell ref="A108:B108"/>
    <mergeCell ref="C108:E108"/>
    <mergeCell ref="C109:E109"/>
    <mergeCell ref="C110:E110"/>
    <mergeCell ref="B22:D22"/>
    <mergeCell ref="B23:D23"/>
    <mergeCell ref="B24:D24"/>
    <mergeCell ref="B25:D25"/>
    <mergeCell ref="B26:D26"/>
    <mergeCell ref="B27:D27"/>
    <mergeCell ref="A100:I100"/>
    <mergeCell ref="A101:I101"/>
    <mergeCell ref="A103:C103"/>
    <mergeCell ref="D103:E103"/>
    <mergeCell ref="F103:I103"/>
    <mergeCell ref="E106:F106"/>
    <mergeCell ref="G106:I106"/>
    <mergeCell ref="B95:D95"/>
    <mergeCell ref="A96:H96"/>
    <mergeCell ref="A98:I98"/>
    <mergeCell ref="A99:I99"/>
    <mergeCell ref="B28:D28"/>
    <mergeCell ref="B29:D29"/>
    <mergeCell ref="B30:D30"/>
    <mergeCell ref="B31:D31"/>
    <mergeCell ref="A20:I20"/>
    <mergeCell ref="B21:D21"/>
    <mergeCell ref="A12:C12"/>
    <mergeCell ref="E12:F12"/>
    <mergeCell ref="A14:I14"/>
    <mergeCell ref="A15:I15"/>
    <mergeCell ref="A17:I17"/>
    <mergeCell ref="A18:I18"/>
    <mergeCell ref="B9:E9"/>
    <mergeCell ref="G9:I9"/>
    <mergeCell ref="A10:B10"/>
    <mergeCell ref="C10:E10"/>
    <mergeCell ref="G10:I10"/>
    <mergeCell ref="B11:D11"/>
    <mergeCell ref="G11:I11"/>
    <mergeCell ref="B6:E6"/>
    <mergeCell ref="F6:G6"/>
    <mergeCell ref="H6:I6"/>
    <mergeCell ref="A7:B7"/>
    <mergeCell ref="C7:I7"/>
    <mergeCell ref="B8:E8"/>
    <mergeCell ref="G8:I8"/>
    <mergeCell ref="A1:I2"/>
    <mergeCell ref="A3:B3"/>
    <mergeCell ref="C3:I3"/>
    <mergeCell ref="A4:B4"/>
    <mergeCell ref="C4:I4"/>
    <mergeCell ref="A5:B5"/>
    <mergeCell ref="C5:I5"/>
  </mergeCells>
  <pageMargins left="0.51181102362204722" right="0.51181102362204722" top="0.78740157480314965" bottom="0.78740157480314965" header="0.31496062992125984" footer="0.31496062992125984"/>
  <pageSetup paperSize="9" scale="93" fitToHeight="0" orientation="portrait" r:id="rId1"/>
  <headerFooter>
    <oddFooter>&amp;CPágina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768350</xdr:colOff>
                    <xdr:row>5</xdr:row>
                    <xdr:rowOff>12700</xdr:rowOff>
                  </from>
                  <to>
                    <xdr:col>7</xdr:col>
                    <xdr:colOff>946150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952500</xdr:colOff>
                    <xdr:row>5</xdr:row>
                    <xdr:rowOff>12700</xdr:rowOff>
                  </from>
                  <to>
                    <xdr:col>8</xdr:col>
                    <xdr:colOff>927100</xdr:colOff>
                    <xdr:row>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Grupo 1</vt:lpstr>
      <vt:lpstr>Grupo 2</vt:lpstr>
      <vt:lpstr>'Grupo 1'!Area_de_impressao</vt:lpstr>
      <vt:lpstr>'Grupo 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2023-04-03T15:11:47Z</cp:lastPrinted>
  <dcterms:created xsi:type="dcterms:W3CDTF">2022-01-20T20:29:01Z</dcterms:created>
  <dcterms:modified xsi:type="dcterms:W3CDTF">2023-10-20T20:25:49Z</dcterms:modified>
</cp:coreProperties>
</file>