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O:\PROCESSOS LICITATÓRIOS\2019\Em Andamento\PAD 389 -Aquisição de suprimentos para impressoras, equipamentos periféricos de informática e impressora térmica\"/>
    </mc:Choice>
  </mc:AlternateContent>
  <bookViews>
    <workbookView xWindow="0" yWindow="0" windowWidth="20490" windowHeight="6555"/>
  </bookViews>
  <sheets>
    <sheet name="Grupo 1" sheetId="1" r:id="rId1"/>
    <sheet name="Grupo 2" sheetId="10" r:id="rId2"/>
    <sheet name="Grupo 3" sheetId="11" r:id="rId3"/>
    <sheet name="Grupo 4" sheetId="1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2" l="1"/>
  <c r="A4" i="12" s="1"/>
  <c r="A5" i="12" s="1"/>
  <c r="A6" i="12" s="1"/>
  <c r="G6" i="12"/>
  <c r="G5" i="12"/>
  <c r="G4" i="12"/>
  <c r="G3" i="12"/>
  <c r="G14" i="11"/>
  <c r="A14" i="11"/>
  <c r="G13" i="11"/>
  <c r="A13" i="11"/>
  <c r="G12" i="11"/>
  <c r="A12" i="11"/>
  <c r="G11" i="11"/>
  <c r="A11" i="11"/>
  <c r="G10" i="11"/>
  <c r="A10" i="11"/>
  <c r="G9" i="11"/>
  <c r="G8" i="11"/>
  <c r="G7" i="11"/>
  <c r="A3" i="11"/>
  <c r="A4" i="11" s="1"/>
  <c r="A5" i="11" s="1"/>
  <c r="A6" i="11" s="1"/>
  <c r="A7" i="11" s="1"/>
  <c r="A8" i="11" s="1"/>
  <c r="A9" i="11" s="1"/>
  <c r="G6" i="11"/>
  <c r="G5" i="11"/>
  <c r="G4" i="11"/>
  <c r="G3" i="11"/>
  <c r="A3" i="10"/>
  <c r="G3" i="10"/>
  <c r="G4" i="10" s="1"/>
  <c r="F8" i="1"/>
  <c r="F7" i="1"/>
  <c r="F6" i="1"/>
  <c r="F5" i="1"/>
  <c r="F4" i="1"/>
  <c r="F3" i="1"/>
  <c r="A7" i="1"/>
  <c r="A6" i="1"/>
  <c r="A5" i="1"/>
  <c r="A4" i="1"/>
  <c r="G7" i="12" l="1"/>
  <c r="G15" i="11"/>
</calcChain>
</file>

<file path=xl/sharedStrings.xml><?xml version="1.0" encoding="utf-8"?>
<sst xmlns="http://schemas.openxmlformats.org/spreadsheetml/2006/main" count="100" uniqueCount="43">
  <si>
    <t>Descrição/Especificação</t>
  </si>
  <si>
    <t>GRUPO 1</t>
  </si>
  <si>
    <t>Item</t>
  </si>
  <si>
    <t>Unidade de Medida</t>
  </si>
  <si>
    <t>Vlr. Unitário - R$ (B)</t>
  </si>
  <si>
    <t>Quant. (A)</t>
  </si>
  <si>
    <t>Vlr. Total - R$ (C = A x B)</t>
  </si>
  <si>
    <t>Und.</t>
  </si>
  <si>
    <t>Total Geral do Grupo 1 – R$ (∑ da coluna Vlr. Total) →</t>
  </si>
  <si>
    <t>(Nove mil e novecentos e dezenove reais e oito centavos)</t>
  </si>
  <si>
    <t>GRUPO 2</t>
  </si>
  <si>
    <t>Total Geral do Grupo 2 – R$ (∑ da coluna Vlr. Total) →</t>
  </si>
  <si>
    <t>Modelo
&amp; Marca</t>
  </si>
  <si>
    <t>#Definir#</t>
  </si>
  <si>
    <t>Unidade de Imagem (Cilindro de impressora), peso 0,72Kg, altura 26,60cm, largura 34,20cm, profundidade 9,50cm, Impressoras compatíveis SL-M2825ND e multifuncional SL-M2875FD.</t>
  </si>
  <si>
    <t>(Dois mil e novecentos e cinquenta reais e oito centavos)</t>
  </si>
  <si>
    <t>GRUPO 3</t>
  </si>
  <si>
    <t>Total Geral do Grupo 3 – R$ (∑ da coluna Vlr. Total) →</t>
  </si>
  <si>
    <t>Mouse óptico wireless: a) Tipo de dispositivo: Mouse. b) Tecnologia de conectividade: Sem fio - 2.4 GHz. c) Cor: Preto. d) Dimensões: (LxPxA) - 5.73 cm x 9.48 cm x 3.56 cm. e) Receptor: Sem fio USB. f) Tecnologia de detecção de movimento: Óptico. g) Qtd. de botões: Mínimo de 3 (três). h) Resolução de movimento: 1000 ppp. i) Características: Roda de rolagem, comutador de alimentação ligado/desligado
Bateria - Pilha AA.</t>
  </si>
  <si>
    <t>Mouse óptico USB: a) Características: Criado para destros e canhotos e desliza facilmente, esfera desliza facilmente, Plug &amp; Play. b) Especificações: Com fio. c) Sensor: Óptico. e) Total de Botões: 
Mínimo de 2 botões e scroll. f) Ciclo de Operação: 3.000.000. g) Resolução: 1000DPI, Comprimento do cabo aproximadamente 1,8 m. h) Compatibilidade: Microsoft Windows XP, 7 e 8, Certificado para Microsoft Windows Vista, Mac logo, Universal Mac logo, Certificado USB logo. i) Conexões: USB. j) Dimensões/Peso: Peso aprox. de 92g. k) Dimensões:Aprox. (L x A x P): 11,3 x 5,7 x 3,9 cm.</t>
  </si>
  <si>
    <t>Kit Teclado e Mouse sem fio Wireless (s/ fio) sim PLUG &amp; PLAY SIM COR - PRETO, Especificação: a) TECLADO - Tipo do Teclado: Membrana - layout ABNT2 - Design ergonômico do teclado 
- Teclado numérico embutido - Projetado para ser resistente a queda 
- Compatível em todas as plataformas de notebooks e desktops - Receptor de 2,4Ghz - Alimentação pilha AA. b) MOUSE - 1000 DPI - 3 Botões - Receptor de 2,4Ghz - Alimentação pilha AA</t>
  </si>
  <si>
    <t>Teclado USB Wired Keyboard, Característica do Produto: Desing Compacto. Fácil de usar e configurar: sem software a ser instalado, nenhuma configuração de recursos é necessária. Especificações: Porta USB, 107 Teclas, Padrão ABNT II, Requisitos de sistema: Windows Vista/XP/7/8.</t>
  </si>
  <si>
    <t>HD, Capacidade: 2TB (Terabytes), Interface: Sata III (6Gb/s), Desempenho: Spin Speed (RPM): 7200 RPM; Sustained data transfer rate: 149Mb/s; Average latency: 4.16ms; Random read seek time: 8.5ms; Random write seek time: 9.5ms; I/O data transfer rate: 600MB/s; Unrecoverable read errors: 1 in 1014. Buffer: 64MB; Velocidade de rotação: 7.200rpm; Dimensões: L x A x P: 10,16 x 2,61 x 14,69cm; Peso: Aproximadamente 700g.</t>
  </si>
  <si>
    <t>HD, Capacidade: 1TB (Terabytes), Interface: Sata III (6Gb/s), Desempenho: Spin Speed (RPM): 7200 RPM; Sustained data transfer rate: 149Mb/s; Average latency: 4.16ms; Random read seek time: 8.5ms; Random write seek time: 9.5ms; I/O data transfer rate: 600MB/s; Unrecoverable read errors: 1 in 1014.
Buffer: 64MB; Velocidade de rotação: 7.200rpm; Dimensões: L x A x P: 10,16 x 2,61 x 14,69cm; Peso: Aproximadamente 700g.</t>
  </si>
  <si>
    <t>Case 3,5”: Especificações: Conexão: USB 2.0; Interface de conexão interna: compatível com SATA 1, 2 e 3 e IDE; Suporta: HD 3,5" SATA até 2TB e IDE; Função: Plug and Play e Hot Swappable; LED de Indicação de Força e Acesso; Transmissão de Dados: no mínimo 480Mbps; Sistema Operacional Compatível: Windows XP / Vista / 7 / 8.1 / 10 / Server / Linux, Mas OS; Conteúdo da embalagem: 01 Case para Hd Externo 3,5", 01 Fonte de Alimentação e 01 Cabo USB2.0.</t>
  </si>
  <si>
    <t>Case 2,5”: Especificações: Conexão: USB 2.0; Interface de conexão interna: compatível com SATA 1 e 2;
Suporta: HD 2,5" SATA até 1TB; Função: Plug and Play e Hot Swappable LED de Indicação de Força e Acesso; Transmissão de Dados: no mínimo 480Mbps; Sistema Operacional Compatível: Windows XP / Vista / 7 / 8.1 / 10 / Server / Linux, Mas OS; Conteúdo da embalagem: 01 Case para Hd Externo 2,5", 01 Fonte de Alimentação e 01 Cabo USB 2.0.</t>
  </si>
  <si>
    <t>Cabo UTP 4x24 – EZ LAN 4x24 CAT 5E UTP CMX, Tipo: CMX; Comprimento: aprox. 305 metros; Cor: Azul; Certificação: ANATEL 0860-10-0800.</t>
  </si>
  <si>
    <t>Filtro Linha Extensão 5 Tomada com Fusível Térmico: Proteção: Linha-Neutro / Linha-Linha / Linha-Terra / Neutro-Terra; Tensão nominal de operação – UO: 127 / 220 V @50 / 60 Hz; Corrente de carga máxima - IL: 20 A; Potência máxima - WMAX: 1270 / 2200 W; Máxima tensão de operação continua - UC: 275 Vca / 350 Vcc; Corrente de descarga máxima - IMAX: 4,5 kA @8 / 20 µs (L-L ou L-N); Corrente de descarga total - ITOTAL: 9 kA; Tensão em circuito aberto: 6 kV; Temperatura de operação: - 40 °C... + 70 °C; Conexão de entrada: Cabo com plugue 2 P + T (ABNT NBR 14136) 20 A; Comprimento do cabo de entrada: 5 m; Conexão de saída: 5 Tomadas 2 P + T (ABNT NBR 14136) 0 A; Acondicionamento: Caixa plástica não propagante a chamas; Sinalização: Através de LED com sinalização de proteção ativa. Classe: III; Cor: Preto</t>
  </si>
  <si>
    <t>Pilha Alcalina Pequena AA
Bateria Não Recarregável Alcalina 1,5V AA Cilíndrica</t>
  </si>
  <si>
    <t>Conector de rede RJ45 macho, compatível com cabo UTP sólido e cabo UTP flexível, Cat5e 568-C.2 RoHS, corpo Termoplástico não propagante a chama.</t>
  </si>
  <si>
    <t>(Vinte e um mil e quatrocentos e quatro reais e cinquenta centavos)</t>
  </si>
  <si>
    <t>GRUPO 4</t>
  </si>
  <si>
    <t>Total Geral do Grupo 4 – R$ (∑ da coluna Vlr. Total) →</t>
  </si>
  <si>
    <t>Impressora Térmica: a) MÉTODO: Transferência térmica direta b) VELOCIDADE: 300 mm/s (para textos &amp; gráficos) c) RESOLUÇÃO: 8 pontos/mm (203 x 203 dpi) d) DENSIDADE DO PONTO: 0,125 mm x 0,125 mm e) COMPRIMENTO: 58,76,80 e 82,5 mm (640 pontos/linha) máximo f) CARACTERES POR LINHA: 24, 32, 48, 64 (ESC/BEMA) ou 21, 28, 42, 56 (ESC/POS) g) ALIMENTAÇÃO DE PAPEL: Bobina Interna h) PADRÃO: USB+Ethernet i) SET DE COMANDOS: ESC/BEMA &amp; ESC/POS j) DRIVERS: Windows DLL (Seven 32 &amp; 64 bits, Windows 8, POS Ready 2009, POS Ready 7, Windows 10) &amp; Spooler for Windows, Linux CUPS Spooler, OPOS drivers, Java POS drivers. k) DIMENSÕES: 150mm de largura X 218mm de comprimento x 146mm de altura, PESO 1,1 Kg (Peso Líquido) / 1,2kg (Peso Bruto) l) CÓDIGO DE BARRAS: EAN-8, EAN-13, CODE 39, CODE 93, CODE 128 (A, B and C), ITF, CODABAR, UPC-A, UPC-E, ISBN, MSI, Plessey, PDF-417, QR Code, DataMatrix, MaxiCode m) ESPESSURA DO PAPEL: 48 a 70 μm</t>
  </si>
  <si>
    <t>Conjunto completo: Cabeça de impressão e Engrenagens, original compatível com a impressora térmica do item 19 do lote 04 (Equipamentos de Informática).</t>
  </si>
  <si>
    <t>Kit Apoio de Punho + Apoio de Digitação (Ergonômico): Apoio para punho: Apoio em espuma de poliuretano flexível auto extinguível; Revestido em tecido antialérgico; Densidade D28; Cor: preta, azul; Dimensões:245mmX190mmX20mm Peso: 50 gramas. Apoio para digitação: Apoio em espuma de poliuretano flexível auto extinguível; Revestido em tecido antialérgico; Densidade D28; Cor: preta, azul; Dimensões: 480mmx190mmx20mm; Peso: 100 gramas.</t>
  </si>
  <si>
    <t>Estabilizador Nobreak: Baterias internas do tipo 12 V 7 Ah; LEDs sinalizadores e alarmes sonoros para fácil entendimento do status do equipamento e da rede elétrica; Função DC start: possibilita ligar o nobreak (botão Liga/Desliga) sem a presença da energia da rede elétrica; Carregamento automático da bateria mesmo que o nobreak esteja desligado. 6 níveis de proteção: 1. Contra sobrecarga nas tomadas de saída; 2. Contra curto-circuito nas tomadas de saída; 3.Contra sobrecarga na entrada de rede;  4. Contra sobreaquecimento no inversor; 5. Contra sub e sobretensão da rede elétrica; 6. Contra descarga total e sobrecarga da bateria. Entrada:Tensão nominal Vac 120 Vac 220 Vac 120 Vac 220 Vac; Variação máxima Vac 90 a 145 Vac 165 Vac a 265 Vac 90 a 145 Vac 165 Vac a 265Vac; Frequência 60 Hz ± 5%; Cabo de força Plugue tripolar de acordo com a norma NBR 14136. Saída: Potência nominal 720 VA 1440 VA; Fator de potência 0,5; Tensão nominal Vac em modo bateria 120 Vac ± 10% 220 Vca ± 10% 120 Vca ± 10% 220 Vca ± 10%; Tempo de transferência &lt; 10 ms; Frequência no modo bateria 60 Hz ± 1%; Forma de onda no modo bateria Senoidal por aproximação (retangular PWM - controle de largura de pulso) Tomadas de saída 4 tomadas (tripolar), de acordo com norma NBR 14136 6 tomadas (tripolar), de acordo com norma NBR 14136. Proteção: Proteção contra sobretensão/subtensão na entrada AC Passa a operar em modo bateria; Proteção contra descarga/sobrecarga de bateria Descarga até 10,5 Volts; Fusível de rede 10 A 6 A 15 A 10 A; Proteção contra sobrecarga na saída Incorporado BateriaQuantidade/capacidade 1 bateria 12 Vdc / 7 Ah 2 baterias 12 Vdc / 7 Ah.</t>
  </si>
  <si>
    <t>(Cinco mil e duzentos e sessenta reais e doze centavos)</t>
  </si>
  <si>
    <t>Toner original ou compativel para impressora HP Laserjet 1012, conforme ISO/IEC 19752, primeiro uso, não reciclado, não remanufaturado, não recondicionado, em embalagem lacrada. ref.: HP Q2612A, Black.</t>
  </si>
  <si>
    <t>Toner original ou compativel para impressora HP Laserjet P2015DN, conforme ISO/IEC 19752, primeiro uso, não reciclado, não remanufaturado, não recondicionado, em embalagem lacrada. ref.: HP Q7553A Black.</t>
  </si>
  <si>
    <t>Toner original ou compativel para impressora HP Laserjet P1606DN, conforme ISO/IEC 19752, primeiro uso, não reciclado, não remanufaturado, não recondicionado, em embalagem lacrada. ref.: HP CE278A Black.</t>
  </si>
  <si>
    <t>Toner original ou compativel para impressora Samsung Printer Xpress M 262X Series, conforme ISO/IEC 19752, primeiro uso, não reciclado, não remanufaturado, não recondicionado, em embalagem lacrada. ref.: Toner Samsung MLT-D116S Black.</t>
  </si>
  <si>
    <t>Toner original ou compativel para impressora HP Laserjet P1102w, conforme ISO/IEC 19752, primeiro uso, não reciclado, não remanufaturado, não recondicionado, em embalagem lacrada. ref.: HP CE285AE Black.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</si>
</sst>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F9"/>
  <sheetViews>
    <sheetView tabSelected="1" zoomScale="80" zoomScaleNormal="80" workbookViewId="0">
      <selection activeCell="A9" sqref="A9:F9"/>
    </sheetView>
  </sheetViews>
  <sheetFormatPr defaultRowHeight="15" x14ac:dyDescent="0.25"/>
  <cols>
    <col min="2" max="2" width="110.28515625" customWidth="1"/>
    <col min="3" max="4" width="12.7109375" customWidth="1"/>
    <col min="5" max="6" width="17.7109375" customWidth="1"/>
  </cols>
  <sheetData>
    <row r="1" spans="1:6" ht="20.100000000000001" customHeight="1" x14ac:dyDescent="0.25">
      <c r="A1" s="9" t="s">
        <v>1</v>
      </c>
      <c r="B1" s="9"/>
      <c r="C1" s="9"/>
      <c r="D1" s="9"/>
      <c r="E1" s="9"/>
      <c r="F1" s="9"/>
    </row>
    <row r="2" spans="1:6" ht="46.5" customHeight="1" x14ac:dyDescent="0.25">
      <c r="A2" s="4" t="s">
        <v>2</v>
      </c>
      <c r="B2" s="2" t="s">
        <v>0</v>
      </c>
      <c r="C2" s="2" t="s">
        <v>3</v>
      </c>
      <c r="D2" s="2" t="s">
        <v>5</v>
      </c>
      <c r="E2" s="2" t="s">
        <v>4</v>
      </c>
      <c r="F2" s="2" t="s">
        <v>6</v>
      </c>
    </row>
    <row r="3" spans="1:6" ht="45" customHeight="1" x14ac:dyDescent="0.25">
      <c r="A3" s="1">
        <v>1</v>
      </c>
      <c r="B3" s="5" t="s">
        <v>38</v>
      </c>
      <c r="C3" s="1" t="s">
        <v>7</v>
      </c>
      <c r="D3" s="3">
        <v>24</v>
      </c>
      <c r="E3" s="6">
        <v>56.32</v>
      </c>
      <c r="F3" s="6">
        <f>E3*D3</f>
        <v>1351.68</v>
      </c>
    </row>
    <row r="4" spans="1:6" ht="45" customHeight="1" x14ac:dyDescent="0.25">
      <c r="A4" s="1">
        <f>A3+1</f>
        <v>2</v>
      </c>
      <c r="B4" s="5" t="s">
        <v>39</v>
      </c>
      <c r="C4" s="1" t="s">
        <v>7</v>
      </c>
      <c r="D4" s="3">
        <v>20</v>
      </c>
      <c r="E4" s="6">
        <v>71.84</v>
      </c>
      <c r="F4" s="6">
        <f t="shared" ref="F4:F7" si="0">E4*D4</f>
        <v>1436.8000000000002</v>
      </c>
    </row>
    <row r="5" spans="1:6" ht="45" customHeight="1" x14ac:dyDescent="0.25">
      <c r="A5" s="1">
        <f>A4+1</f>
        <v>3</v>
      </c>
      <c r="B5" s="5" t="s">
        <v>40</v>
      </c>
      <c r="C5" s="1" t="s">
        <v>7</v>
      </c>
      <c r="D5" s="3">
        <v>30</v>
      </c>
      <c r="E5" s="6">
        <v>56.32</v>
      </c>
      <c r="F5" s="6">
        <f t="shared" si="0"/>
        <v>1689.6</v>
      </c>
    </row>
    <row r="6" spans="1:6" ht="45" customHeight="1" x14ac:dyDescent="0.25">
      <c r="A6" s="1">
        <f>A5+1</f>
        <v>4</v>
      </c>
      <c r="B6" s="5" t="s">
        <v>41</v>
      </c>
      <c r="C6" s="1" t="s">
        <v>7</v>
      </c>
      <c r="D6" s="3">
        <v>30</v>
      </c>
      <c r="E6" s="6">
        <v>143.82</v>
      </c>
      <c r="F6" s="6">
        <f t="shared" si="0"/>
        <v>4314.5999999999995</v>
      </c>
    </row>
    <row r="7" spans="1:6" ht="45" customHeight="1" x14ac:dyDescent="0.25">
      <c r="A7" s="1">
        <f>A6+1</f>
        <v>5</v>
      </c>
      <c r="B7" s="5" t="s">
        <v>42</v>
      </c>
      <c r="C7" s="1" t="s">
        <v>7</v>
      </c>
      <c r="D7" s="3">
        <v>20</v>
      </c>
      <c r="E7" s="6">
        <v>56.32</v>
      </c>
      <c r="F7" s="6">
        <f t="shared" si="0"/>
        <v>1126.4000000000001</v>
      </c>
    </row>
    <row r="8" spans="1:6" ht="34.5" customHeight="1" x14ac:dyDescent="0.25">
      <c r="A8" s="10" t="s">
        <v>8</v>
      </c>
      <c r="B8" s="11"/>
      <c r="C8" s="11"/>
      <c r="D8" s="11"/>
      <c r="E8" s="12"/>
      <c r="F8" s="7">
        <f>SUM(F3:F7)</f>
        <v>9919.08</v>
      </c>
    </row>
    <row r="9" spans="1:6" ht="34.5" customHeight="1" x14ac:dyDescent="0.25">
      <c r="A9" s="9" t="s">
        <v>9</v>
      </c>
      <c r="B9" s="9"/>
      <c r="C9" s="9"/>
      <c r="D9" s="9"/>
      <c r="E9" s="9"/>
      <c r="F9" s="9"/>
    </row>
  </sheetData>
  <mergeCells count="3">
    <mergeCell ref="A9:F9"/>
    <mergeCell ref="A1:F1"/>
    <mergeCell ref="A8:E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80" zoomScaleNormal="80" workbookViewId="0">
      <selection activeCell="C2" sqref="C2:C3"/>
    </sheetView>
  </sheetViews>
  <sheetFormatPr defaultRowHeight="15" x14ac:dyDescent="0.25"/>
  <cols>
    <col min="2" max="2" width="110.28515625" customWidth="1"/>
    <col min="3" max="3" width="14.28515625" customWidth="1"/>
    <col min="4" max="5" width="12.7109375" customWidth="1"/>
    <col min="6" max="7" width="17.7109375" customWidth="1"/>
  </cols>
  <sheetData>
    <row r="1" spans="1:7" ht="20.100000000000001" customHeight="1" x14ac:dyDescent="0.25">
      <c r="A1" s="9" t="s">
        <v>10</v>
      </c>
      <c r="B1" s="9"/>
      <c r="C1" s="9"/>
      <c r="D1" s="9"/>
      <c r="E1" s="9"/>
      <c r="F1" s="9"/>
      <c r="G1" s="9"/>
    </row>
    <row r="2" spans="1:7" ht="46.5" customHeight="1" x14ac:dyDescent="0.25">
      <c r="A2" s="4" t="s">
        <v>2</v>
      </c>
      <c r="B2" s="2" t="s">
        <v>0</v>
      </c>
      <c r="C2" s="2" t="s">
        <v>12</v>
      </c>
      <c r="D2" s="2" t="s">
        <v>3</v>
      </c>
      <c r="E2" s="2" t="s">
        <v>5</v>
      </c>
      <c r="F2" s="2" t="s">
        <v>4</v>
      </c>
      <c r="G2" s="2" t="s">
        <v>6</v>
      </c>
    </row>
    <row r="3" spans="1:7" ht="45" customHeight="1" x14ac:dyDescent="0.25">
      <c r="A3" s="1">
        <f>1+'Grupo 1'!A7</f>
        <v>6</v>
      </c>
      <c r="B3" s="5" t="s">
        <v>14</v>
      </c>
      <c r="C3" s="8" t="s">
        <v>13</v>
      </c>
      <c r="D3" s="1" t="s">
        <v>7</v>
      </c>
      <c r="E3" s="3">
        <v>6</v>
      </c>
      <c r="F3" s="6">
        <v>491.68</v>
      </c>
      <c r="G3" s="6">
        <f>F3*E3</f>
        <v>2950.08</v>
      </c>
    </row>
    <row r="4" spans="1:7" ht="34.5" customHeight="1" x14ac:dyDescent="0.25">
      <c r="A4" s="10" t="s">
        <v>11</v>
      </c>
      <c r="B4" s="11"/>
      <c r="C4" s="11"/>
      <c r="D4" s="11"/>
      <c r="E4" s="11"/>
      <c r="F4" s="12"/>
      <c r="G4" s="7">
        <f>SUM(G3:G3)</f>
        <v>2950.08</v>
      </c>
    </row>
    <row r="5" spans="1:7" ht="34.5" customHeight="1" x14ac:dyDescent="0.25">
      <c r="A5" s="9" t="s">
        <v>15</v>
      </c>
      <c r="B5" s="9"/>
      <c r="C5" s="9"/>
      <c r="D5" s="9"/>
      <c r="E5" s="9"/>
      <c r="F5" s="9"/>
      <c r="G5" s="9"/>
    </row>
  </sheetData>
  <mergeCells count="3">
    <mergeCell ref="A1:G1"/>
    <mergeCell ref="A4:F4"/>
    <mergeCell ref="A5:G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13" zoomScale="80" zoomScaleNormal="80" workbookViewId="0">
      <selection activeCell="B4" sqref="B4"/>
    </sheetView>
  </sheetViews>
  <sheetFormatPr defaultRowHeight="15" x14ac:dyDescent="0.25"/>
  <cols>
    <col min="2" max="2" width="110.28515625" customWidth="1"/>
    <col min="3" max="3" width="14.28515625" customWidth="1"/>
    <col min="4" max="5" width="12.7109375" customWidth="1"/>
    <col min="6" max="7" width="17.7109375" customWidth="1"/>
  </cols>
  <sheetData>
    <row r="1" spans="1:7" ht="20.100000000000001" customHeight="1" x14ac:dyDescent="0.25">
      <c r="A1" s="9" t="s">
        <v>16</v>
      </c>
      <c r="B1" s="9"/>
      <c r="C1" s="9"/>
      <c r="D1" s="9"/>
      <c r="E1" s="9"/>
      <c r="F1" s="9"/>
      <c r="G1" s="9"/>
    </row>
    <row r="2" spans="1:7" ht="46.5" customHeight="1" x14ac:dyDescent="0.25">
      <c r="A2" s="4" t="s">
        <v>2</v>
      </c>
      <c r="B2" s="2" t="s">
        <v>0</v>
      </c>
      <c r="C2" s="2" t="s">
        <v>12</v>
      </c>
      <c r="D2" s="2" t="s">
        <v>3</v>
      </c>
      <c r="E2" s="2" t="s">
        <v>5</v>
      </c>
      <c r="F2" s="2" t="s">
        <v>4</v>
      </c>
      <c r="G2" s="2" t="s">
        <v>6</v>
      </c>
    </row>
    <row r="3" spans="1:7" ht="87.75" customHeight="1" x14ac:dyDescent="0.25">
      <c r="A3" s="1">
        <f>1+'Grupo 2'!A3</f>
        <v>7</v>
      </c>
      <c r="B3" s="5" t="s">
        <v>18</v>
      </c>
      <c r="C3" s="8" t="s">
        <v>13</v>
      </c>
      <c r="D3" s="1" t="s">
        <v>7</v>
      </c>
      <c r="E3" s="3">
        <v>20</v>
      </c>
      <c r="F3" s="6">
        <v>144.47999999999999</v>
      </c>
      <c r="G3" s="6">
        <f>F3*E3</f>
        <v>2889.6</v>
      </c>
    </row>
    <row r="4" spans="1:7" ht="96.75" customHeight="1" x14ac:dyDescent="0.25">
      <c r="A4" s="1">
        <f t="shared" ref="A4:A14" si="0">A3+1</f>
        <v>8</v>
      </c>
      <c r="B4" s="5" t="s">
        <v>19</v>
      </c>
      <c r="C4" s="8" t="s">
        <v>13</v>
      </c>
      <c r="D4" s="1" t="s">
        <v>7</v>
      </c>
      <c r="E4" s="3">
        <v>20</v>
      </c>
      <c r="F4" s="6">
        <v>27.95</v>
      </c>
      <c r="G4" s="6">
        <f t="shared" ref="G4:G6" si="1">F4*E4</f>
        <v>559</v>
      </c>
    </row>
    <row r="5" spans="1:7" ht="81" customHeight="1" x14ac:dyDescent="0.25">
      <c r="A5" s="1">
        <f t="shared" si="0"/>
        <v>9</v>
      </c>
      <c r="B5" s="5" t="s">
        <v>20</v>
      </c>
      <c r="C5" s="8" t="s">
        <v>13</v>
      </c>
      <c r="D5" s="1" t="s">
        <v>7</v>
      </c>
      <c r="E5" s="3">
        <v>20</v>
      </c>
      <c r="F5" s="6">
        <v>165.45</v>
      </c>
      <c r="G5" s="6">
        <f t="shared" si="1"/>
        <v>3309</v>
      </c>
    </row>
    <row r="6" spans="1:7" ht="48" customHeight="1" x14ac:dyDescent="0.25">
      <c r="A6" s="1">
        <f t="shared" si="0"/>
        <v>10</v>
      </c>
      <c r="B6" s="5" t="s">
        <v>21</v>
      </c>
      <c r="C6" s="8" t="s">
        <v>13</v>
      </c>
      <c r="D6" s="1" t="s">
        <v>7</v>
      </c>
      <c r="E6" s="3">
        <v>10</v>
      </c>
      <c r="F6" s="6">
        <v>69</v>
      </c>
      <c r="G6" s="6">
        <f t="shared" si="1"/>
        <v>690</v>
      </c>
    </row>
    <row r="7" spans="1:7" ht="80.25" customHeight="1" x14ac:dyDescent="0.25">
      <c r="A7" s="1">
        <f t="shared" si="0"/>
        <v>11</v>
      </c>
      <c r="B7" s="5" t="s">
        <v>22</v>
      </c>
      <c r="C7" s="8" t="s">
        <v>13</v>
      </c>
      <c r="D7" s="1" t="s">
        <v>7</v>
      </c>
      <c r="E7" s="3">
        <v>10</v>
      </c>
      <c r="F7" s="6">
        <v>675.88</v>
      </c>
      <c r="G7" s="6">
        <f t="shared" ref="G7" si="2">F7*E7</f>
        <v>6758.8</v>
      </c>
    </row>
    <row r="8" spans="1:7" ht="87" customHeight="1" x14ac:dyDescent="0.25">
      <c r="A8" s="1">
        <f t="shared" si="0"/>
        <v>12</v>
      </c>
      <c r="B8" s="5" t="s">
        <v>23</v>
      </c>
      <c r="C8" s="8" t="s">
        <v>13</v>
      </c>
      <c r="D8" s="1" t="s">
        <v>7</v>
      </c>
      <c r="E8" s="3">
        <v>10</v>
      </c>
      <c r="F8" s="6">
        <v>437.85</v>
      </c>
      <c r="G8" s="6">
        <f t="shared" ref="G8:G9" si="3">F8*E8</f>
        <v>4378.5</v>
      </c>
    </row>
    <row r="9" spans="1:7" ht="85.5" customHeight="1" x14ac:dyDescent="0.25">
      <c r="A9" s="1">
        <f t="shared" si="0"/>
        <v>13</v>
      </c>
      <c r="B9" s="5" t="s">
        <v>24</v>
      </c>
      <c r="C9" s="8" t="s">
        <v>13</v>
      </c>
      <c r="D9" s="1" t="s">
        <v>7</v>
      </c>
      <c r="E9" s="3">
        <v>2</v>
      </c>
      <c r="F9" s="6">
        <v>142.94999999999999</v>
      </c>
      <c r="G9" s="6">
        <f t="shared" si="3"/>
        <v>285.89999999999998</v>
      </c>
    </row>
    <row r="10" spans="1:7" ht="85.5" customHeight="1" x14ac:dyDescent="0.25">
      <c r="A10" s="1">
        <f t="shared" si="0"/>
        <v>14</v>
      </c>
      <c r="B10" s="5" t="s">
        <v>25</v>
      </c>
      <c r="C10" s="8" t="s">
        <v>13</v>
      </c>
      <c r="D10" s="1" t="s">
        <v>7</v>
      </c>
      <c r="E10" s="3">
        <v>2</v>
      </c>
      <c r="F10" s="6">
        <v>40.549999999999997</v>
      </c>
      <c r="G10" s="6">
        <f t="shared" ref="G10:G14" si="4">F10*E10</f>
        <v>81.099999999999994</v>
      </c>
    </row>
    <row r="11" spans="1:7" ht="49.5" customHeight="1" x14ac:dyDescent="0.25">
      <c r="A11" s="1">
        <f t="shared" si="0"/>
        <v>15</v>
      </c>
      <c r="B11" s="5" t="s">
        <v>26</v>
      </c>
      <c r="C11" s="8" t="s">
        <v>13</v>
      </c>
      <c r="D11" s="1" t="s">
        <v>7</v>
      </c>
      <c r="E11" s="3">
        <v>3</v>
      </c>
      <c r="F11" s="6">
        <v>479.3</v>
      </c>
      <c r="G11" s="6">
        <f t="shared" si="4"/>
        <v>1437.9</v>
      </c>
    </row>
    <row r="12" spans="1:7" ht="140.25" customHeight="1" x14ac:dyDescent="0.25">
      <c r="A12" s="1">
        <f t="shared" si="0"/>
        <v>16</v>
      </c>
      <c r="B12" s="5" t="s">
        <v>27</v>
      </c>
      <c r="C12" s="8" t="s">
        <v>13</v>
      </c>
      <c r="D12" s="1" t="s">
        <v>7</v>
      </c>
      <c r="E12" s="3">
        <v>10</v>
      </c>
      <c r="F12" s="6">
        <v>73.27</v>
      </c>
      <c r="G12" s="6">
        <f t="shared" si="4"/>
        <v>732.69999999999993</v>
      </c>
    </row>
    <row r="13" spans="1:7" ht="48" customHeight="1" x14ac:dyDescent="0.25">
      <c r="A13" s="1">
        <f t="shared" si="0"/>
        <v>17</v>
      </c>
      <c r="B13" s="5" t="s">
        <v>28</v>
      </c>
      <c r="C13" s="8" t="s">
        <v>13</v>
      </c>
      <c r="D13" s="1" t="s">
        <v>7</v>
      </c>
      <c r="E13" s="3">
        <v>40</v>
      </c>
      <c r="F13" s="6">
        <v>3.95</v>
      </c>
      <c r="G13" s="6">
        <f t="shared" si="4"/>
        <v>158</v>
      </c>
    </row>
    <row r="14" spans="1:7" ht="53.25" customHeight="1" x14ac:dyDescent="0.25">
      <c r="A14" s="1">
        <f t="shared" si="0"/>
        <v>18</v>
      </c>
      <c r="B14" s="5" t="s">
        <v>29</v>
      </c>
      <c r="C14" s="8" t="s">
        <v>13</v>
      </c>
      <c r="D14" s="1" t="s">
        <v>7</v>
      </c>
      <c r="E14" s="3">
        <v>200</v>
      </c>
      <c r="F14" s="6">
        <v>0.62</v>
      </c>
      <c r="G14" s="6">
        <f t="shared" si="4"/>
        <v>124</v>
      </c>
    </row>
    <row r="15" spans="1:7" ht="34.5" customHeight="1" x14ac:dyDescent="0.25">
      <c r="A15" s="10" t="s">
        <v>17</v>
      </c>
      <c r="B15" s="11"/>
      <c r="C15" s="11"/>
      <c r="D15" s="11"/>
      <c r="E15" s="11"/>
      <c r="F15" s="12"/>
      <c r="G15" s="7">
        <f>SUM(G3:G14)</f>
        <v>21404.500000000004</v>
      </c>
    </row>
    <row r="16" spans="1:7" ht="34.5" customHeight="1" x14ac:dyDescent="0.25">
      <c r="A16" s="9" t="s">
        <v>30</v>
      </c>
      <c r="B16" s="9"/>
      <c r="C16" s="9"/>
      <c r="D16" s="9"/>
      <c r="E16" s="9"/>
      <c r="F16" s="9"/>
      <c r="G16" s="9"/>
    </row>
  </sheetData>
  <mergeCells count="3">
    <mergeCell ref="A1:G1"/>
    <mergeCell ref="A15:F15"/>
    <mergeCell ref="A16:G1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80" zoomScaleNormal="80" workbookViewId="0">
      <selection activeCell="B6" sqref="B6"/>
    </sheetView>
  </sheetViews>
  <sheetFormatPr defaultRowHeight="15" x14ac:dyDescent="0.25"/>
  <cols>
    <col min="2" max="2" width="110.28515625" customWidth="1"/>
    <col min="3" max="3" width="14.28515625" customWidth="1"/>
    <col min="4" max="5" width="12.7109375" customWidth="1"/>
    <col min="6" max="7" width="17.7109375" customWidth="1"/>
  </cols>
  <sheetData>
    <row r="1" spans="1:7" ht="20.100000000000001" customHeight="1" x14ac:dyDescent="0.25">
      <c r="A1" s="9" t="s">
        <v>31</v>
      </c>
      <c r="B1" s="9"/>
      <c r="C1" s="9"/>
      <c r="D1" s="9"/>
      <c r="E1" s="9"/>
      <c r="F1" s="9"/>
      <c r="G1" s="9"/>
    </row>
    <row r="2" spans="1:7" ht="46.5" customHeight="1" x14ac:dyDescent="0.25">
      <c r="A2" s="4" t="s">
        <v>2</v>
      </c>
      <c r="B2" s="2" t="s">
        <v>0</v>
      </c>
      <c r="C2" s="2" t="s">
        <v>12</v>
      </c>
      <c r="D2" s="2" t="s">
        <v>3</v>
      </c>
      <c r="E2" s="2" t="s">
        <v>5</v>
      </c>
      <c r="F2" s="2" t="s">
        <v>4</v>
      </c>
      <c r="G2" s="2" t="s">
        <v>6</v>
      </c>
    </row>
    <row r="3" spans="1:7" ht="172.5" customHeight="1" x14ac:dyDescent="0.25">
      <c r="A3" s="1">
        <f>1+'Grupo 3'!A14</f>
        <v>19</v>
      </c>
      <c r="B3" s="5" t="s">
        <v>33</v>
      </c>
      <c r="C3" s="8" t="s">
        <v>13</v>
      </c>
      <c r="D3" s="1" t="s">
        <v>7</v>
      </c>
      <c r="E3" s="3">
        <v>2</v>
      </c>
      <c r="F3" s="6">
        <v>1201</v>
      </c>
      <c r="G3" s="6">
        <f>F3*E3</f>
        <v>2402</v>
      </c>
    </row>
    <row r="4" spans="1:7" ht="39" customHeight="1" x14ac:dyDescent="0.25">
      <c r="A4" s="1">
        <f>A3+1</f>
        <v>20</v>
      </c>
      <c r="B4" s="5" t="s">
        <v>34</v>
      </c>
      <c r="C4" s="8" t="s">
        <v>13</v>
      </c>
      <c r="D4" s="1" t="s">
        <v>7</v>
      </c>
      <c r="E4" s="3">
        <v>3</v>
      </c>
      <c r="F4" s="6">
        <v>434.5</v>
      </c>
      <c r="G4" s="6">
        <f t="shared" ref="G4:G6" si="0">F4*E4</f>
        <v>1303.5</v>
      </c>
    </row>
    <row r="5" spans="1:7" ht="81" customHeight="1" x14ac:dyDescent="0.25">
      <c r="A5" s="1">
        <f>A4+1</f>
        <v>21</v>
      </c>
      <c r="B5" s="5" t="s">
        <v>35</v>
      </c>
      <c r="C5" s="8" t="s">
        <v>13</v>
      </c>
      <c r="D5" s="1" t="s">
        <v>7</v>
      </c>
      <c r="E5" s="3">
        <v>20</v>
      </c>
      <c r="F5" s="6">
        <v>32.15</v>
      </c>
      <c r="G5" s="6">
        <f t="shared" si="0"/>
        <v>643</v>
      </c>
    </row>
    <row r="6" spans="1:7" ht="268.5" customHeight="1" x14ac:dyDescent="0.25">
      <c r="A6" s="1">
        <f>A5+1</f>
        <v>22</v>
      </c>
      <c r="B6" s="5" t="s">
        <v>36</v>
      </c>
      <c r="C6" s="8" t="s">
        <v>13</v>
      </c>
      <c r="D6" s="1" t="s">
        <v>7</v>
      </c>
      <c r="E6" s="3">
        <v>2</v>
      </c>
      <c r="F6" s="6">
        <v>455.81</v>
      </c>
      <c r="G6" s="6">
        <f t="shared" si="0"/>
        <v>911.62</v>
      </c>
    </row>
    <row r="7" spans="1:7" ht="34.5" customHeight="1" x14ac:dyDescent="0.25">
      <c r="A7" s="10" t="s">
        <v>32</v>
      </c>
      <c r="B7" s="11"/>
      <c r="C7" s="11"/>
      <c r="D7" s="11"/>
      <c r="E7" s="11"/>
      <c r="F7" s="12"/>
      <c r="G7" s="7">
        <f>SUM(G3:G6)</f>
        <v>5260.12</v>
      </c>
    </row>
    <row r="8" spans="1:7" ht="34.5" customHeight="1" x14ac:dyDescent="0.25">
      <c r="A8" s="9" t="s">
        <v>37</v>
      </c>
      <c r="B8" s="9"/>
      <c r="C8" s="9"/>
      <c r="D8" s="9"/>
      <c r="E8" s="9"/>
      <c r="F8" s="9"/>
      <c r="G8" s="9"/>
    </row>
  </sheetData>
  <mergeCells count="3">
    <mergeCell ref="A1:G1"/>
    <mergeCell ref="A7:F7"/>
    <mergeCell ref="A8:G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Grupo 1</vt:lpstr>
      <vt:lpstr>Grupo 2</vt:lpstr>
      <vt:lpstr>Grupo 3</vt:lpstr>
      <vt:lpstr>Grupo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dcterms:created xsi:type="dcterms:W3CDTF">2019-03-07T17:40:13Z</dcterms:created>
  <dcterms:modified xsi:type="dcterms:W3CDTF">2019-11-29T21:25:12Z</dcterms:modified>
</cp:coreProperties>
</file>